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4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media/image9.wmf" ContentType="image/x-wmf"/>
  <Override PartName="/xl/media/image10.wmf" ContentType="image/x-wmf"/>
  <Override PartName="/xl/media/image11.wmf" ContentType="image/x-wmf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" sheetId="1" state="visible" r:id="rId2"/>
  </sheets>
  <externalReferences>
    <externalReference r:id="rId3"/>
    <externalReference r:id="rId4"/>
    <externalReference r:id="rId5"/>
    <externalReference r:id="rId6"/>
  </externalReferences>
  <definedNames>
    <definedName function="false" hidden="false" localSheetId="0" name="_xlnm.Print_Area" vbProcedure="false">Обоснование!$A$1:$AD$902</definedName>
    <definedName function="false" hidden="false" name="ДА_НЕТ" vbProcedure="false">[1]Прочее!$A$2:$A$3</definedName>
    <definedName function="false" hidden="false" name="длолдо" vbProcedure="false">[2]ОКЕИ!$A$3:$A$116</definedName>
    <definedName function="false" hidden="false" name="ЗАКАЗЧИК" vbProcedure="false">[1]ЗАКАЗЧИК!$A$2:$A$102</definedName>
    <definedName function="false" hidden="false" name="НЕОБХОДИМОСТЬ_ПУБЛИКАЦИИ" vbProcedure="false">[1]НеобходимостьПубликации!$A$2:$A$3</definedName>
    <definedName function="false" hidden="false" name="нет" vbProcedure="false">[3]Прочее!$A$2:$A$3</definedName>
    <definedName function="false" hidden="false" name="ОКАТО" vbProcedure="false">[1]ОКАТО!$A$2:$A$33117</definedName>
    <definedName function="false" hidden="false" name="ОКВЭД" vbProcedure="false">[1]ОКВЭД!$A$2:$A$1843</definedName>
    <definedName function="false" hidden="false" name="ОКДП" vbProcedure="false">[1]ОКДП!$A$2:$A$45074</definedName>
    <definedName function="false" hidden="false" name="ОКЕИ" vbProcedure="false">[1]ОКЕИ!$A$3:$A$116</definedName>
    <definedName function="false" hidden="false" name="подгруппа" vbProcedure="false">#REF!</definedName>
    <definedName function="false" hidden="false" name="ПРИЧИНА_ЕП" vbProcedure="false">[1]ПричинаЕП!$A$2:$A$31</definedName>
    <definedName function="false" hidden="false" name="ПСП_ЦАУК" vbProcedure="false">[1]ПСП_ЦАУК!$A$2:$A$9</definedName>
    <definedName function="false" hidden="false" name="СП_ЗАКАЗЧИКА" vbProcedure="false">[1]СП_ЗАКАЗЧИКА!$A$1:$A$100</definedName>
    <definedName function="false" hidden="false" name="Список_предприятий" vbProcedure="false">[4]Справочник!$C$2:$C$13</definedName>
    <definedName function="false" hidden="false" name="СПОСОБ_ЗАКУПКИ" vbProcedure="false">[1]СпособЗакупки!$A$2:$A$9</definedName>
    <definedName function="false" hidden="false" name="СТАВКА_НДС" vbProcedure="false">[1]СТАВКА_НДС!$A$2:$A$6</definedName>
    <definedName function="false" hidden="false" name="ТИП_ПЛАНА" vbProcedure="false">'[1]Тип плана'!$A$2:$A$5</definedName>
    <definedName function="false" hidden="false" name="ТИП_ПРОГРАММЫ" vbProcedure="false">'[1]Тип программы'!$A$2:$A$6</definedName>
    <definedName function="false" hidden="false" name="ФОРМА_ПРОВЕДЕНИЯ" vbProcedure="false">[1]ФормаПроведения!$A$2:$A$3</definedName>
    <definedName function="false" hidden="false" name="ЭТП" vbProcedure="false">[1]ЭТП!$A$2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Q19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1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1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1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1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1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<sst xmlns="http://schemas.openxmlformats.org/spreadsheetml/2006/main" count="1562" uniqueCount="499">
  <si>
    <t xml:space="preserve">Приложение №3</t>
  </si>
  <si>
    <t xml:space="preserve">к Положению о закупке товаров, рабо, услуг</t>
  </si>
  <si>
    <t xml:space="preserve">для нужд Управляемых обществ ООО "РКС-Холдинг"</t>
  </si>
  <si>
    <t xml:space="preserve">Исходные данные о потребности:</t>
  </si>
  <si>
    <t xml:space="preserve">Наименование Общества - Заказчика </t>
  </si>
  <si>
    <t xml:space="preserve">ООО "Самарские коммунальные системы"</t>
  </si>
  <si>
    <t xml:space="preserve">Код группы/подгруппы</t>
  </si>
  <si>
    <t xml:space="preserve">Наименование подгруппы</t>
  </si>
  <si>
    <t xml:space="preserve">Наименование группы</t>
  </si>
  <si>
    <t xml:space="preserve">Предмет закупки</t>
  </si>
  <si>
    <t xml:space="preserve">Строительно-монтажных и аварийно-восстановительных работ на сетях водоснабжения и водоотведения</t>
  </si>
  <si>
    <t xml:space="preserve">Место поставки, выполнения работ или оказания услуг</t>
  </si>
  <si>
    <t xml:space="preserve">г. Самара</t>
  </si>
  <si>
    <t xml:space="preserve">Указать доп.затраты включаемые в цену договора (транспортные расходы, повышенная гарантия, обучение и т.п.)</t>
  </si>
  <si>
    <t xml:space="preserve">С учетом транспортных затрат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</si>
  <si>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</si>
  <si>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</si>
  <si>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</si>
  <si>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</si>
  <si>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</si>
  <si>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Источник № 1 "Цены текущих договоров _______ года"</t>
  </si>
  <si>
    <r>
      <rPr>
        <b val="true"/>
        <sz val="12"/>
        <rFont val="Times New Roman"/>
        <family val="1"/>
        <charset val="204"/>
      </rPr>
      <t xml:space="preserve">
</t>
    </r>
    <r>
      <rPr>
        <b val="true"/>
        <sz val="14"/>
        <rFont val="Times New Roman"/>
        <family val="1"/>
        <charset val="204"/>
      </rPr>
      <t xml:space="preserve">Индекс роста цен для пересчета цен _____г. к уровню цен _____г.</t>
    </r>
  </si>
  <si>
    <t xml:space="preserve"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</si>
  <si>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</si>
  <si>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</si>
  <si>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 val="true"/>
        <sz val="14"/>
        <rFont val="Times New Roman"/>
        <family val="1"/>
        <charset val="204"/>
      </rPr>
      <t xml:space="preserve">НМЦ: 
Средняя цена руб. за ед. изм. </t>
    </r>
    <r>
      <rPr>
        <b val="true"/>
        <sz val="14"/>
        <color rgb="FFFF0000"/>
        <rFont val="Times New Roman"/>
        <family val="1"/>
        <charset val="204"/>
      </rPr>
      <t xml:space="preserve">без </t>
    </r>
    <r>
      <rPr>
        <b val="true"/>
        <sz val="14"/>
        <rFont val="Times New Roman"/>
        <family val="1"/>
        <charset val="204"/>
      </rPr>
      <t xml:space="preserve">НДС </t>
    </r>
  </si>
  <si>
    <r>
      <rPr>
        <b val="true"/>
        <sz val="14"/>
        <rFont val="Times New Roman"/>
        <family val="1"/>
        <charset val="204"/>
      </rPr>
      <t xml:space="preserve">Расчет  стоимости согласно НМЦ по формуле,  руб. </t>
    </r>
    <r>
      <rPr>
        <b val="true"/>
        <sz val="14"/>
        <color rgb="FFFF0000"/>
        <rFont val="Times New Roman"/>
        <family val="1"/>
        <charset val="204"/>
      </rPr>
      <t xml:space="preserve">без </t>
    </r>
    <r>
      <rPr>
        <b val="true"/>
        <sz val="14"/>
        <rFont val="Times New Roman"/>
        <family val="1"/>
        <charset val="204"/>
      </rPr>
      <t xml:space="preserve">НДС</t>
    </r>
  </si>
  <si>
    <r>
      <rPr>
        <b val="true"/>
        <sz val="14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4"/>
        <color rgb="FF000000"/>
        <rFont val="Times New Roman"/>
        <family val="1"/>
        <charset val="204"/>
      </rPr>
      <t xml:space="preserve">        </t>
    </r>
    <r>
      <rPr>
        <i val="true"/>
        <sz val="14"/>
        <color rgb="FFFF0000"/>
        <rFont val="Times New Roman"/>
        <family val="1"/>
        <charset val="204"/>
      </rPr>
      <t xml:space="preserve"> (не должен превышать 33%)</t>
    </r>
  </si>
  <si>
    <t xml:space="preserve">цена за ед.изм.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</si>
  <si>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</si>
  <si>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</si>
  <si>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</si>
  <si>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 2 "Предложения от потенциальных контрагентов"</t>
  </si>
  <si>
    <t xml:space="preserve">Источник № 3 "Данные реестра договоров  http://www.zakupki.gov.ru"</t>
  </si>
  <si>
    <t xml:space="preserve">Источник № 4 "Данные из открытых источников: прайс-листы из сети Интернет"</t>
  </si>
  <si>
    <t xml:space="preserve">Поставщик 1</t>
  </si>
  <si>
    <t xml:space="preserve">Поставщик 2</t>
  </si>
  <si>
    <t xml:space="preserve">Поставщик 3</t>
  </si>
  <si>
    <t xml:space="preserve">Поставщик 4</t>
  </si>
  <si>
    <t xml:space="preserve">Поставщик 5</t>
  </si>
  <si>
    <t xml:space="preserve">номер извещения 1 </t>
  </si>
  <si>
    <t xml:space="preserve">номер извещения 2</t>
  </si>
  <si>
    <t xml:space="preserve">номер извещения 3</t>
  </si>
  <si>
    <t xml:space="preserve">номер извещения 4</t>
  </si>
  <si>
    <t xml:space="preserve">номер извещения 5</t>
  </si>
  <si>
    <t xml:space="preserve">адрес сайта 1</t>
  </si>
  <si>
    <t xml:space="preserve">адрес сайта 2</t>
  </si>
  <si>
    <t xml:space="preserve">адрес сайта 3</t>
  </si>
  <si>
    <t xml:space="preserve">адрес сайта 4</t>
  </si>
  <si>
    <t xml:space="preserve">адрес сайта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</si>
  <si>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</si>
  <si>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</si>
  <si>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</si>
  <si>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</si>
  <si>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</si>
  <si>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</si>
  <si>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</si>
  <si>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</si>
  <si>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</si>
  <si>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</si>
  <si>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</si>
  <si>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12.12.</t>
  </si>
  <si>
    <t xml:space="preserve">12.13.</t>
  </si>
  <si>
    <t xml:space="preserve">12.14.</t>
  </si>
  <si>
    <t xml:space="preserve">12.15.</t>
  </si>
  <si>
    <t xml:space="preserve">РАБОТЫ БЕЗ МАТЕРИАЛА</t>
  </si>
  <si>
    <t xml:space="preserve">Устройство водопроводных наружных сетей</t>
  </si>
  <si>
    <t xml:space="preserve">Устройство основания под трубопроводы песчаного толщиной до 100 мм. (включительно)</t>
  </si>
  <si>
    <t xml:space="preserve">1м3</t>
  </si>
  <si>
    <t xml:space="preserve">Демонтаж стальных  труб  диаметром до 57 мм. (включительно)</t>
  </si>
  <si>
    <t xml:space="preserve">1 мп трубопровода</t>
  </si>
  <si>
    <t xml:space="preserve">Демонтаж стальных труб  диаметром до 108 мм. (включительно)</t>
  </si>
  <si>
    <t xml:space="preserve">Демонтаж стальных труб  диаметром до 159 мм. (включительно)</t>
  </si>
  <si>
    <t xml:space="preserve">Демонтаж стальных труб  диаметром до 219 мм. (включительно)</t>
  </si>
  <si>
    <t xml:space="preserve">Демонтаж стальных труб  диаметром до 273 мм. (включительно)</t>
  </si>
  <si>
    <t xml:space="preserve">Демонтаж стальных труб  диаметром до 325 мм. (включительно)</t>
  </si>
  <si>
    <t xml:space="preserve">Демонтаж стальных труб  диаметром до 450 мм. (включительно)</t>
  </si>
  <si>
    <t xml:space="preserve">Демонтаж стальных труб  диаметром до 500 мм. (включительно)</t>
  </si>
  <si>
    <t xml:space="preserve">Демонтаж чугунной труб диаметром до 50 мм</t>
  </si>
  <si>
    <t xml:space="preserve">Демонтаж чугунной труб диаметром до 80 мм</t>
  </si>
  <si>
    <t xml:space="preserve">Демонтаж чугунной труб диаметром до 100 мм</t>
  </si>
  <si>
    <t xml:space="preserve">Демонтаж чугунной труб диаметром до200 мм</t>
  </si>
  <si>
    <t xml:space="preserve">Демонтаж чугунной труб диаметром до 300 мм</t>
  </si>
  <si>
    <t xml:space="preserve">Укладка стальных  труб  диаметром до 57 мм. (включительно)</t>
  </si>
  <si>
    <t xml:space="preserve">Укладка стальных труб  диаметром до 108 мм. (включительно)</t>
  </si>
  <si>
    <t xml:space="preserve">Укладка стальных труб  диаметром до 159 мм. (включительно)</t>
  </si>
  <si>
    <t xml:space="preserve">Укладка стальных труб  диаметром до 219 мм. (включительно)</t>
  </si>
  <si>
    <t xml:space="preserve">Укладка стальных труб  диаметром до 273 мм. (включительно)</t>
  </si>
  <si>
    <t xml:space="preserve">Укладка стальных труб  диаметром до 325 мм. (включительно)</t>
  </si>
  <si>
    <t xml:space="preserve">Укладка стальных труб  диаметром до 450 мм. (включительно)</t>
  </si>
  <si>
    <t xml:space="preserve">Укладка стальных труб  диаметром до 500 мм. (включительно)</t>
  </si>
  <si>
    <t xml:space="preserve">Прокладка трубопроводов водоснабжения из полиэтиленовых труб SDR 13,6 наружным диаметром  20 мм.</t>
  </si>
  <si>
    <t xml:space="preserve">Прокладка трубопроводов водоснабжения 
из полиэтиленовых труб SDR 13,6 наружным диаметром 25 мм.</t>
  </si>
  <si>
    <t xml:space="preserve">Прокладка трубопроводов водоснабжения 
из полиэтиленовых труб SDR 13,6 наружным диаметром 32 мм.</t>
  </si>
  <si>
    <t xml:space="preserve">Прокладка трубопроводов водоснабжения 
из полиэтиленовых труб SDR 13,6 наружным диаметром 40 мм.</t>
  </si>
  <si>
    <t xml:space="preserve">Прокладка трубопроводов водоснабжения 
из полиэтиленовых труб SDR 13,6 наружным диаметром 50 мм.</t>
  </si>
  <si>
    <t xml:space="preserve">Прокладка трубопроводов водоснабжения 
из полиэтиленовых труб SDR 13,6 наружным диаметром 63 мм.</t>
  </si>
  <si>
    <t xml:space="preserve">Прокладка трубопроводов водоснабжения 
из полиэтиленовых труб SDR 13,6 наружным диаметром 75 мм.</t>
  </si>
  <si>
    <t xml:space="preserve">Прокладка трубопроводов водоснабжения 
из полиэтиленовых труб SDR 13,6 наружным диаметром 90 мм.</t>
  </si>
  <si>
    <t xml:space="preserve">Прокладка трубопроводов водоснабжения 
из полиэтиленовых труб SDR 13,6 наружным диаметром 110 мм.</t>
  </si>
  <si>
    <t xml:space="preserve">Прокладка трубопроводов водоснабжения 
из полиэтиленовых труб SDR 13,6 наружным диаметром 160 мм.</t>
  </si>
  <si>
    <t xml:space="preserve">Прокладка трубопроводов водоснабжения 
из полиэтиленовых труб SDR 13,6 наружным диаметром 200 мм.</t>
  </si>
  <si>
    <t xml:space="preserve">Прокладка трубопроводов водоснабжения 
из полиэтиленовых труб SDR 13,6 наружным диаметром 225 мм.</t>
  </si>
  <si>
    <t xml:space="preserve">Прокладка трубопроводов водоснабжения 
из полиэтиленовых труб SDR 13,6 наружным диаметром 250 мм.</t>
  </si>
  <si>
    <t xml:space="preserve">Прокладка трубопроводов водоснабжения 
из полиэтиленовых труб SDR 13,6 наружным диаметром 280 мм.</t>
  </si>
  <si>
    <t xml:space="preserve">Прокладка трубопроводов водоснабжения 
из полиэтиленовых труб SDR 13,6 наружным диаметром 315 мм.</t>
  </si>
  <si>
    <t xml:space="preserve">Прокладка трубопроводов водоснабжения 
из полиэтиленовых труб SDR 13,6 наружным диаметром 400 мм.</t>
  </si>
  <si>
    <t xml:space="preserve">Прокладка трубопроводов водоснабжения 
из полиэтиленовых труб SDR 13,6 наружным диаметром 450 мм.</t>
  </si>
  <si>
    <t xml:space="preserve">Прокладка трубопроводов водоснабжения 
из полиэтиленовых труб SDR 13,6 наружным диаметром 500 мм.</t>
  </si>
  <si>
    <t xml:space="preserve">Установка сидёлки стальной диаметром 50 мм.</t>
  </si>
  <si>
    <t xml:space="preserve">1 шт.</t>
  </si>
  <si>
    <t xml:space="preserve">Установка сидёлки  стальной диаметром 110 мм.</t>
  </si>
  <si>
    <t xml:space="preserve">Установка сидёлки   стальной диаметром 160 мм.</t>
  </si>
  <si>
    <t xml:space="preserve">Установка сидёлки   стальной диаметром 200 мм.</t>
  </si>
  <si>
    <t xml:space="preserve">Установка сидёлки  стальной диаметром 250 мм.</t>
  </si>
  <si>
    <t xml:space="preserve">Установка сидёлки  стальной диаметром 315 мм.</t>
  </si>
  <si>
    <t xml:space="preserve">Установка сидёлки ПНД диаметром 50 мм.</t>
  </si>
  <si>
    <t xml:space="preserve">Установка сидёлки ПНД  диаметром 110 мм.</t>
  </si>
  <si>
    <t xml:space="preserve">Установка сидёлки ПНД диаметром 160 мм.</t>
  </si>
  <si>
    <t xml:space="preserve">Установка сидёлки ПНД диаметром 200 мм.</t>
  </si>
  <si>
    <t xml:space="preserve">Установка сидёлки ПНД диаметром 250 мм.</t>
  </si>
  <si>
    <t xml:space="preserve">Установка сидёлки  ПНД диаметром 315 мм.</t>
  </si>
  <si>
    <t xml:space="preserve">Приварка втулки диаметром 50 мм.</t>
  </si>
  <si>
    <t xml:space="preserve">Приварка втулки диаметром 110 мм.</t>
  </si>
  <si>
    <t xml:space="preserve">Приварка втулки диаметром 160 мм.</t>
  </si>
  <si>
    <t xml:space="preserve">Приварка втулки диаметром 200 мм.</t>
  </si>
  <si>
    <t xml:space="preserve">Приварка втулки диаметром 250 мм.</t>
  </si>
  <si>
    <t xml:space="preserve">Приварка втулки диаметром 315 мм.</t>
  </si>
  <si>
    <t xml:space="preserve">Приварка втулки диаметром 355 мм.</t>
  </si>
  <si>
    <t xml:space="preserve">Приварка втулки диаметром 400 мм.</t>
  </si>
  <si>
    <t xml:space="preserve">Приварка втулки диаметром 450 мм.</t>
  </si>
  <si>
    <t xml:space="preserve">Приварка втулки диаметром 500 мм.</t>
  </si>
  <si>
    <t xml:space="preserve">Установка фланца под втулку диаметром 50 мм</t>
  </si>
  <si>
    <t xml:space="preserve">Установка фланца под втулку диаметром 110 мм</t>
  </si>
  <si>
    <t xml:space="preserve">Установка фланца под втулку диаметром 160 мм</t>
  </si>
  <si>
    <t xml:space="preserve">Установка фланца под втулку диаметром 200 мм</t>
  </si>
  <si>
    <t xml:space="preserve">Установка фланца под втулку диаметром 250 мм</t>
  </si>
  <si>
    <t xml:space="preserve">Установка фланца под втулку диаметром 280 мм</t>
  </si>
  <si>
    <t xml:space="preserve">Установка фланца под втулку диаметром 315 мм</t>
  </si>
  <si>
    <t xml:space="preserve">Установка фланца под втулку диаметром 355 мм</t>
  </si>
  <si>
    <t xml:space="preserve">Установка фланца под втулку диаметром 400 мм</t>
  </si>
  <si>
    <t xml:space="preserve">Установка фланца под втулку диаметром 450 мм</t>
  </si>
  <si>
    <t xml:space="preserve">Установка фланца под втулку диаметром 500 мм</t>
  </si>
  <si>
    <t xml:space="preserve">Приварка муфты диаметром 50 мм.</t>
  </si>
  <si>
    <t xml:space="preserve">Приварка муфты диаметром 110 мм.</t>
  </si>
  <si>
    <t xml:space="preserve">Приварка муфты диаметром 160 мм.</t>
  </si>
  <si>
    <t xml:space="preserve">Приварка муфты диаметром 200 мм.</t>
  </si>
  <si>
    <t xml:space="preserve">Приварка муфты диаметром 250 мм.</t>
  </si>
  <si>
    <t xml:space="preserve">Приварка муфты диаметром 315 мм.</t>
  </si>
  <si>
    <t xml:space="preserve">Приварка отвода диаметром 50 мм.</t>
  </si>
  <si>
    <t xml:space="preserve">Приварка отвода диаметром 110 мм.</t>
  </si>
  <si>
    <t xml:space="preserve">Приварка отвода диаметром 160 мм.</t>
  </si>
  <si>
    <t xml:space="preserve">Приварка отвода диаметром 200 мм.</t>
  </si>
  <si>
    <t xml:space="preserve">Приварка отвода диаметром 250 мм.</t>
  </si>
  <si>
    <t xml:space="preserve">Приварка отвода диаметром 315 мм.</t>
  </si>
  <si>
    <t xml:space="preserve">Приварка отвода диаметром 355 мм.</t>
  </si>
  <si>
    <t xml:space="preserve">Приварка отвода диаметром 400 мм.</t>
  </si>
  <si>
    <t xml:space="preserve">Приварка отвода диаметром 450 мм.</t>
  </si>
  <si>
    <t xml:space="preserve">Приварка отвода диаметром 500 мм.</t>
  </si>
  <si>
    <t xml:space="preserve">Приварка тройника диаметром 50 мм.</t>
  </si>
  <si>
    <t xml:space="preserve">Приварка тройника диаметром 110 мм.</t>
  </si>
  <si>
    <t xml:space="preserve">Приварка тройника диаметром 160 мм.</t>
  </si>
  <si>
    <t xml:space="preserve">Приварка тройника диаметром 200 мм.</t>
  </si>
  <si>
    <t xml:space="preserve">Приварка тройника диаметром 250 мм.</t>
  </si>
  <si>
    <t xml:space="preserve">Приварка тройника диаметром 315 мм.</t>
  </si>
  <si>
    <t xml:space="preserve">Приварка тройника диаметром 355 мм.</t>
  </si>
  <si>
    <t xml:space="preserve">Приварка тройника диаметром 400 мм.</t>
  </si>
  <si>
    <t xml:space="preserve">Приварка тройника диаметром 450 мм.</t>
  </si>
  <si>
    <t xml:space="preserve">Приварка тройника диаметром 500 мм.</t>
  </si>
  <si>
    <t xml:space="preserve">Установка заглушки электросварной диаметром 32 мм</t>
  </si>
  <si>
    <t xml:space="preserve">Установка заглушки электросварной диаметром 40 мм</t>
  </si>
  <si>
    <t xml:space="preserve">Установка заглушки электросварной диаметром 50 мм</t>
  </si>
  <si>
    <t xml:space="preserve">Установка заглушки электросварной диаметром 63 мм</t>
  </si>
  <si>
    <t xml:space="preserve">Установка заглушки электросварной диаметром 90 мм</t>
  </si>
  <si>
    <t xml:space="preserve">Установка заглушки электросварной диаметром 110 мм</t>
  </si>
  <si>
    <t xml:space="preserve">Установка заглушки электросварной диаметром 160 мм</t>
  </si>
  <si>
    <t xml:space="preserve">Установка заглушки электросварной диаметром 225 мм</t>
  </si>
  <si>
    <t xml:space="preserve">Установка муфты DN050 для труб из чугуна, стали, ПВХ</t>
  </si>
  <si>
    <t xml:space="preserve">Установка муфты DN080 для труб из чугуна, стали, ПВХ</t>
  </si>
  <si>
    <t xml:space="preserve">Установка муфты DN100 для труб из чугуна, стали, ПВХ</t>
  </si>
  <si>
    <t xml:space="preserve">Установка муфты DN150 для труб из чугуна, стали, ПВХ</t>
  </si>
  <si>
    <t xml:space="preserve">Установка муфты DN200 для труб из чугуна, стали, ПВХ</t>
  </si>
  <si>
    <t xml:space="preserve">Установка муфты DN300 для труб из чугуна, стали, ПВХ</t>
  </si>
  <si>
    <t xml:space="preserve">Установка ремонтно-соединительного хомута DN 58-64мм, для труб сталь, ПВХ</t>
  </si>
  <si>
    <t xml:space="preserve">Установка ремонтно-соединительного хомута DN 63-68мм, для труб сталь, ПВХ</t>
  </si>
  <si>
    <t xml:space="preserve">Установка ремонтно-соединительного хомута DN 82-91 мм, L200, 0750 для труб сталь, чугун, ПВХ</t>
  </si>
  <si>
    <t xml:space="preserve">Установка ремонтно-соединительного хомута DN 95-104 мм, L200, 0750 для труб чугун, АЦ на трубопроводе Ду-80 мм</t>
  </si>
  <si>
    <t xml:space="preserve">Установка ремонтно-соединительного хомута DN 106-124 для труб сталь, чугун, ПВХ на трубопроводе Ду-100 мм</t>
  </si>
  <si>
    <t xml:space="preserve">Установка ремонтно-соединительного хомута DN 114-132 для труб сталь, чугун, ПВХ на трубопроводе Ду-100 мм</t>
  </si>
  <si>
    <t xml:space="preserve">Установка ремонтно-соединительного хомута DN 142-162 для труб сталь, чугун, ПВХ на трубопроводе Ду-150 мм</t>
  </si>
  <si>
    <t xml:space="preserve">Установка ремонтно-соединительного хомута DN 160-180 для труб сталь, чугун, ПВХ на трубопроводе Ду-150 мм</t>
  </si>
  <si>
    <t xml:space="preserve">Установка ремонтно-соединительного хомута DN 208-230 для труб сталь, чугун, ПВХ на трубопроводе Ду-200 мм</t>
  </si>
  <si>
    <t xml:space="preserve">Установка ремонтно-соединительного хомута DN 220-242 для труб сталь, чугун, ПВХ на трубопроводе Ду-200 мм</t>
  </si>
  <si>
    <t xml:space="preserve">Установка ремонтно-соединительного хомута DN 306-328 для труб сталь, чугун, ПВХ на трубопроводе Ду-200 мм</t>
  </si>
  <si>
    <t xml:space="preserve">Гидравлическое испытание трубопроводов систем  водопровода  диаметром до 50 мм., (включительно)</t>
  </si>
  <si>
    <t xml:space="preserve">Гидравлическое испытание трубопроводов систем  водопровода  диаметром до 100 мм., (включительно)</t>
  </si>
  <si>
    <t xml:space="preserve">Промывка трубопроводов для последующего санирования трубопровода диаметром до 150 мм., (включительно)</t>
  </si>
  <si>
    <t xml:space="preserve">Врезки в наружную водопроводную сеть</t>
  </si>
  <si>
    <t xml:space="preserve">Стальной трубопровод</t>
  </si>
  <si>
    <t xml:space="preserve"> ВВС  25 </t>
  </si>
  <si>
    <t xml:space="preserve">Врезка в действующие наружние сети стального трубопроводов   диаметром от 40-300 мм., ( приварка резьбы)</t>
  </si>
  <si>
    <t xml:space="preserve">1 врезка</t>
  </si>
  <si>
    <t xml:space="preserve">Врезка в действующие наружние сети стального трубопроводов   диаметром от 350 до 400 мм., ( приварка резьбы)</t>
  </si>
  <si>
    <t xml:space="preserve">Врезка в действующие наружние сети стального трубопроводов   диаметром 500 мм., ( приварка резьбы)</t>
  </si>
  <si>
    <t xml:space="preserve"> ВВС  32</t>
  </si>
  <si>
    <t xml:space="preserve">Врезка в действующие наружние сети стального трубопроводов   диаметром от 50-300 мм., ( приварка резьбы)</t>
  </si>
  <si>
    <t xml:space="preserve"> ВВС  40</t>
  </si>
  <si>
    <t xml:space="preserve">Врезка в действующие наружние сети стального трубопроводов   диаметром от 80-300 мм., ( приварка резьбы)</t>
  </si>
  <si>
    <t xml:space="preserve"> ВВС  50</t>
  </si>
  <si>
    <t xml:space="preserve">Врезка в действующие наружние сети стального трубопроводов   диаметром от 100-300 мм., ( приварка резьбы)</t>
  </si>
  <si>
    <t xml:space="preserve"> ВВС  80</t>
  </si>
  <si>
    <t xml:space="preserve">Врезка в действующие наружние сети стального трубопроводов  диаметром от  150мм -300., </t>
  </si>
  <si>
    <t xml:space="preserve">Врезка в действующие наружние сети стального трубопроводов   диаметром от 350 до 400 мм., </t>
  </si>
  <si>
    <t xml:space="preserve">Врезка в действующие наружние сети стального трубопроводов   диаметром 500 мм.,</t>
  </si>
  <si>
    <t xml:space="preserve"> ВВС  100</t>
  </si>
  <si>
    <t xml:space="preserve">Врезка в действующие наружние сети стального трубопроводов   диаметром  от 100 до 300 мм., </t>
  </si>
  <si>
    <t xml:space="preserve">Врезка в действующие наружние сети стального трубопроводов   диаметром 500 мм., </t>
  </si>
  <si>
    <t xml:space="preserve"> ВВС  150</t>
  </si>
  <si>
    <t xml:space="preserve">Врезка в действующие наружние  сети стального трубопроводов   диаметром от 150 до 300 мм., </t>
  </si>
  <si>
    <t xml:space="preserve">Врезка в действующие наружние сети стального трубопроводов   диаметром от350 до 400 мм., </t>
  </si>
  <si>
    <t xml:space="preserve">Полиэтиленовый  трубопровод</t>
  </si>
  <si>
    <t xml:space="preserve">Врезка до Ду 50 в действующие наружние сети  полиэтиленового   трубопроводов</t>
  </si>
  <si>
    <t xml:space="preserve">Врезка Ду 80 в действующие наружние сети , полиэтиленового   трубопроводов  </t>
  </si>
  <si>
    <t xml:space="preserve">Врезка Ду 100 в действующие наружние сети , полиэтиленового   трубопроводов  </t>
  </si>
  <si>
    <t xml:space="preserve">Врезка до Ду 150 в действующие наружние сети  полиэтиленового   трубопроводов  </t>
  </si>
  <si>
    <t xml:space="preserve">Чугунный трубопровод</t>
  </si>
  <si>
    <t xml:space="preserve">Врезка до Ду 50 в действующие наружние сети чугунного  трубопроводов</t>
  </si>
  <si>
    <t xml:space="preserve">Врезка Ду 80 в действующие наружние сети чугунного  трубопроводов  </t>
  </si>
  <si>
    <t xml:space="preserve">Врезка Ду 100 в действующие наружние сети чугунного   трубопроводов  </t>
  </si>
  <si>
    <t xml:space="preserve">Врезка до Ду 150 в действующие наружние сети чугунного  трубопроводов  </t>
  </si>
  <si>
    <t xml:space="preserve">Устройство водопроводных колодцев</t>
  </si>
  <si>
    <t xml:space="preserve">Демонтаж чугунных люков</t>
  </si>
  <si>
    <t xml:space="preserve">1 люк</t>
  </si>
  <si>
    <t xml:space="preserve">Очистка водопроводных колодцев вручную </t>
  </si>
  <si>
    <t xml:space="preserve">1м3 </t>
  </si>
  <si>
    <t xml:space="preserve">Замена люков  колодцев и камер (очистка люков, снятие крышки и крепления обоймы,  выравнивание основания под обойму раствором, установка и закрепление обоймы бетоном и установкой крышки)</t>
  </si>
  <si>
    <t xml:space="preserve">Устройство круглых колодцев из сборного железобетона диаметром 1,5 м., в грунтах сухих (уплотнение грунта щебнем в сухих грунтах, монтаж сборных ж/б конструкций,  устройство люка, ходовых скоб, гидроизоляция стен и днища) 
(Днище-0,38м3, Кольцо-0,42м3, Крышка-0,2м3)</t>
  </si>
  <si>
    <t xml:space="preserve">1 м3 железобетонных и бетонных конструкций колодца</t>
  </si>
  <si>
    <t xml:space="preserve">Устройство круглых колодцев из сборного железобетона диаметром 1,5м., в грунтах мокрых (уплотнение грунта щебнем в сухих грунтах и устройство бетонной подготовки в мокрых грунтах, монтаж сборных ж/б конструкций,  устройство люка, ходовых скоб, гидроизоляция стен и днища) (Днище-0,38м3, Кольцо-0,42м3, Крышка-0,2м3)</t>
  </si>
  <si>
    <t xml:space="preserve">Устройство круглых сборных железобетонных  колодцев диаметром 2 м., в сухих грунтах (уплотнение грунта щебнем в сухих грунтах, монтаж сборных ж/б конструкций,  устройство люка, ходовых скоб, гидроизоляция стен и днища) (Днище-0,56м3, Кольцо-0,59м3, Крышка-0,51м3)</t>
  </si>
  <si>
    <t xml:space="preserve">Устройство круглых кирпичных водопроводных колодцев диаметром 1,5 м., толщиной 250мм. </t>
  </si>
  <si>
    <t xml:space="preserve">1 ряд</t>
  </si>
  <si>
    <t xml:space="preserve">Установка люка</t>
  </si>
  <si>
    <t xml:space="preserve"> Монтаж коверной задвижки</t>
  </si>
  <si>
    <t xml:space="preserve">Установка завижки клиновой муфтовой DN032 PN16 JAFAR</t>
  </si>
  <si>
    <t xml:space="preserve">Установка 9010 Штока фиксированного DN025-032 RD-2500м JAFAR</t>
  </si>
  <si>
    <t xml:space="preserve">Установка плиты ковера для задвижек 9521 JAFAR</t>
  </si>
  <si>
    <t xml:space="preserve">1шт.</t>
  </si>
  <si>
    <t xml:space="preserve">Установка ковера для задвижек нерегулируемого пластикового Н=270мм 9501 JAFAR</t>
  </si>
  <si>
    <t xml:space="preserve">Устройство наружних сетей водоотведения</t>
  </si>
  <si>
    <t xml:space="preserve">Чугунные трубы</t>
  </si>
  <si>
    <t xml:space="preserve">Разборка трубопроводов канализации из чугунных труб диаметром 50 мм.</t>
  </si>
  <si>
    <t xml:space="preserve">1 м. трубопровода с фасонными частями</t>
  </si>
  <si>
    <t xml:space="preserve">Разборка трубопроводов канализации из чугунных труб диаметром 100 мм.</t>
  </si>
  <si>
    <t xml:space="preserve">Разборка трубопроводов канализации из чугунных труб диаметром 150 мм.</t>
  </si>
  <si>
    <t xml:space="preserve">Устройство основания под трубопроводы песчаного толщиной до 100 мм.</t>
  </si>
  <si>
    <t xml:space="preserve">1 м3</t>
  </si>
  <si>
    <t xml:space="preserve">Прокладка в траншеях трубопроводов из чугунных канализационных труб диаметром 50 мм.</t>
  </si>
  <si>
    <t xml:space="preserve">1 м. трубопровода</t>
  </si>
  <si>
    <t xml:space="preserve">Прокладка в траншеях трубопроводов из чугунных канализационных труб диаметром 100 мм.</t>
  </si>
  <si>
    <t xml:space="preserve">1м. трубопровода</t>
  </si>
  <si>
    <t xml:space="preserve">Прокладка в траншеях трубопроводов из чугунных канализационных труб диаметром 150 мм.</t>
  </si>
  <si>
    <t xml:space="preserve">Установка фасонных частей  чугунных 
диаметром 50мм.</t>
  </si>
  <si>
    <t xml:space="preserve">1 место зачеканивания</t>
  </si>
  <si>
    <t xml:space="preserve">Установка фасонных частей  чугунных 
диаметром 100мм.</t>
  </si>
  <si>
    <t xml:space="preserve">Установка фасонных частей  чугунных 
диаметром 150мм.</t>
  </si>
  <si>
    <t xml:space="preserve">Присоединение канализационных трубопроводов 
к существующей сети в грунтах сухих (очистка колодца от мусора и осадка, копание приямка, пробивка проёма в стене колодца, заделка в стене колодца конца трубы, засыпка приямка, перенабивка лотка с оштукатуриванием 
и железнением)</t>
  </si>
  <si>
    <t xml:space="preserve">Полиэтиленовые трубы</t>
  </si>
  <si>
    <t xml:space="preserve">Укладка  трубопроводов из полиэтиленовых труб ПЭ 100 SDR 17  диаметром 110 мм.</t>
  </si>
  <si>
    <t xml:space="preserve">Укладка  трубопроводов из полиэтиленовых труб ПЭ 100 SDR 17  диаметром 160 мм.</t>
  </si>
  <si>
    <t xml:space="preserve">Укладка  трубопроводов из полиэтиленовых труб ПЭ 100 SDR 17 диаметром 200 мм.</t>
  </si>
  <si>
    <t xml:space="preserve">Изоляция трубопроводов изделиями из вспененного каучука "Армафлекс", вспененного полиэтилена "Термофлекс" трубками диаметром до 100 мм(включительно)</t>
  </si>
  <si>
    <t xml:space="preserve">Откачка из колодцев и подвальных помещений грунтовых вод с посощью насоса</t>
  </si>
  <si>
    <t xml:space="preserve">Очистка канализационной сети дворовой</t>
  </si>
  <si>
    <t xml:space="preserve">Устройство канализационных колодцев</t>
  </si>
  <si>
    <t xml:space="preserve">Железобетонные и кирпичные</t>
  </si>
  <si>
    <t xml:space="preserve">Устройство круглых сборных железобетонных канализационных колодцев диаметром 1 м., в сухих грунтах (устройство песчаной подготовки, укладка днища, устройство бетонного лотка, монтаж ж/б  конструкций,  установка люка и ходовых скоб, гидроизоляция стен и днища) (Днище-0,18м3, Кольцо-0,24м3, Крышка-0,1м3)</t>
  </si>
  <si>
    <t xml:space="preserve">Устройство круглых сборных железобетонных канализационных колодцев диаметром 1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(Днище-0,18м3, Кольцо-0,24м3, Крышка-0,1м3)</t>
  </si>
  <si>
    <t xml:space="preserve">Устройство круглых сборных железобетонных канализационных колодцев диаметром 1,5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</si>
  <si>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 xml:space="preserve">Устройство круглых сборных железобетонных канализационных колодцев диаметром 1,5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</si>
  <si>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 xml:space="preserve">Устройство круглых сборных железобетонных канализационных колодцев диаметром 2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(Днище-0,56м3, Кольцо-0,59м3, Крышка-0,51м3)</t>
  </si>
  <si>
    <t xml:space="preserve">Устройство круглых кирпичных канализационных колодцев диаметром 1 м. толщиной 250 мм.</t>
  </si>
  <si>
    <t xml:space="preserve">Земляные работы</t>
  </si>
  <si>
    <t xml:space="preserve">Работа  геодезиста (минимум 4 часа)</t>
  </si>
  <si>
    <t xml:space="preserve">чел./час</t>
  </si>
  <si>
    <t xml:space="preserve">Разработка грунта вручную в траншеях 
без крепления  откосов глубиной до 2 м.</t>
  </si>
  <si>
    <t xml:space="preserve">1 м3 грунта</t>
  </si>
  <si>
    <t xml:space="preserve">Разработка грунта вручную в траншеях 
без крепления откосов глубиной до 3 м.</t>
  </si>
  <si>
    <t xml:space="preserve">Разработка мерзлых грунтов  с разрыхлением грунта отбойными молотками</t>
  </si>
  <si>
    <t xml:space="preserve">Крепление инвентарными щитами стенок траншей 
в грунтах устойчивых</t>
  </si>
  <si>
    <t xml:space="preserve">1 м2 креплений</t>
  </si>
  <si>
    <t xml:space="preserve">Крепление инвентарными щитами стенок траншей  
в грунтах неустойчивых и мокрых</t>
  </si>
  <si>
    <t xml:space="preserve">Планировка вручную дна и откосов выемок каналов</t>
  </si>
  <si>
    <t xml:space="preserve">1 м2 основания</t>
  </si>
  <si>
    <t xml:space="preserve">Засыпка вручную траншей, пазух котлованов и ям</t>
  </si>
  <si>
    <t xml:space="preserve">Засыпка песком вручную траншей, пазух котлованов и ям</t>
  </si>
  <si>
    <t xml:space="preserve">Засыпка щебнем вручную траншей, пазух котлованов и ям</t>
  </si>
  <si>
    <t xml:space="preserve">Уплотнение грунта пневматическими трамбовками послойно
(толщина слоя до 300мм.)</t>
  </si>
  <si>
    <t xml:space="preserve">1 м2 грунта</t>
  </si>
  <si>
    <t xml:space="preserve">Уплотнение песка трамбовками послойно
(толщина слоя до 300 мм.)</t>
  </si>
  <si>
    <t xml:space="preserve">1 м2 песка</t>
  </si>
  <si>
    <t xml:space="preserve">Уплотнение щебня трамбовками послойно
(толщина слоя до 300 мм.)</t>
  </si>
  <si>
    <t xml:space="preserve">1 м2</t>
  </si>
  <si>
    <t xml:space="preserve">Полив песка водой</t>
  </si>
  <si>
    <t xml:space="preserve">1 м3 песка</t>
  </si>
  <si>
    <t xml:space="preserve">Планировка грунта механизированным способом до 150 мм.</t>
  </si>
  <si>
    <t xml:space="preserve">Разработка грунта в отвал экскаваторами</t>
  </si>
  <si>
    <t xml:space="preserve">Разработка грунта с погрузкой в автомобили-самосвалы экскаваторами</t>
  </si>
  <si>
    <t xml:space="preserve">Засыпка траншей и котлованов с перемещением грунта до 5 м.</t>
  </si>
  <si>
    <t xml:space="preserve">Погрузка грунта вручную в автомобили</t>
  </si>
  <si>
    <t xml:space="preserve">Перенос грунта вручную до 50 м</t>
  </si>
  <si>
    <t xml:space="preserve">Перевозка неуплотнённого грунта (до 20 км.)</t>
  </si>
  <si>
    <t xml:space="preserve">1 т. груза</t>
  </si>
  <si>
    <t xml:space="preserve">Монтаж труб методом горизонтально-направленного бурения (ГНБ)</t>
  </si>
  <si>
    <t xml:space="preserve">Прокладка трубопроводов водоснабжения из напорных полиэтиленовых труб  ПЭ 100 SDR 13,6 наружным диаметром 50 мм методом ГНБ</t>
  </si>
  <si>
    <t xml:space="preserve">Прокладка трубопроводов водоснабжения из напорных полиэтиленовых труб  ПЭ 100 SDR 13,6 наружным диаметром 63 мм методом ГНБ</t>
  </si>
  <si>
    <t xml:space="preserve">Прокладка трубопроводов водоснабжения из напорных полиэтиленовых труб  ПЭ 100 SDR 13,6 наружным диаметром 75 мм методом ГНБ</t>
  </si>
  <si>
    <t xml:space="preserve">Прокладка трубопроводов водоснабжения из напорных полиэтиленовых труб  ПЭ 100 SDR 13,6 наружным диаметром 90 мм методом ГНБ</t>
  </si>
  <si>
    <t xml:space="preserve">Прокладка трубопроводов водоснабжения из напорных полиэтиленовых труб ПЭ 100 SDR 13,6 наружным диаметром 110 мм методом ГНБ</t>
  </si>
  <si>
    <t xml:space="preserve">Прокладка трубопроводов водоснабжения из напорных полиэтиленовых труб  ПЭ 100 SDR 13,6 наружным диаметром 160 мм методом ГНБ</t>
  </si>
  <si>
    <t xml:space="preserve">Прокладка трубопроводов водоснабжения из напорных полиэтиленовых труб ПЭ 100 SDR 13,6 наружным диаметром 225 мм методом ГНБ</t>
  </si>
  <si>
    <t xml:space="preserve">Прокладка трубопроводов водоснабжения из напорных полиэтиленовых труб  ПЭ 100 SDR 13,6 наружным диаметром 250 мм методом ГНБ</t>
  </si>
  <si>
    <t xml:space="preserve">Прокладка трубопроводов водоснабжения из напорных полиэтиленовых труб  ПЭ 100 SDR 13,6 наружным диаметром 315 мм методом ГНБ</t>
  </si>
  <si>
    <t xml:space="preserve">Запорная арматура</t>
  </si>
  <si>
    <t xml:space="preserve">Снятие кранов водоразборных или туалетных</t>
  </si>
  <si>
    <t xml:space="preserve">1 шт. арматуры</t>
  </si>
  <si>
    <t xml:space="preserve">Снятие клапанов фланцевых обратных диаметром до 50 мм., (включительно)</t>
  </si>
  <si>
    <t xml:space="preserve">Снятие клапанов фланцевых обратных диаметром до 100 мм., (включительно)</t>
  </si>
  <si>
    <t xml:space="preserve">Снятие пожарных гидрантов</t>
  </si>
  <si>
    <t xml:space="preserve">Демонтаж задвижек диаметром до 50 мм.</t>
  </si>
  <si>
    <t xml:space="preserve">1 задвижка</t>
  </si>
  <si>
    <t xml:space="preserve">Демонтаж задвижек диаметром до 100 мм.</t>
  </si>
  <si>
    <t xml:space="preserve">Установка тройника стального  Ду 50 мм</t>
  </si>
  <si>
    <t xml:space="preserve">Установка тройника стального Ду 80 мм</t>
  </si>
  <si>
    <t xml:space="preserve">Установка тройника стального  Ду 100 мм</t>
  </si>
  <si>
    <t xml:space="preserve">Установка тройника стального  Ду 125 мм</t>
  </si>
  <si>
    <t xml:space="preserve">Установка тройника стального  Ду 150 мм</t>
  </si>
  <si>
    <t xml:space="preserve">Установка тройника стального  Ду 200 мм</t>
  </si>
  <si>
    <t xml:space="preserve">Установка тройника стального  Ду 225 мм</t>
  </si>
  <si>
    <t xml:space="preserve">Установка тройника стального  Ду 250 мм</t>
  </si>
  <si>
    <t xml:space="preserve">Установка тройника стального  Ду 300 мм</t>
  </si>
  <si>
    <t xml:space="preserve">Установка тройника стального  Ду 350 мм</t>
  </si>
  <si>
    <t xml:space="preserve">Установка тройника стального  Ду 400 мм</t>
  </si>
  <si>
    <t xml:space="preserve">Установка тройника стального  Ду 500 мм</t>
  </si>
  <si>
    <t xml:space="preserve">Приварка резьбы стальной Ду 25 мм</t>
  </si>
  <si>
    <t xml:space="preserve">Приварка резьбы стальной Ду 32 мм</t>
  </si>
  <si>
    <t xml:space="preserve">Приварка резьбы стальной Ду 40 мм</t>
  </si>
  <si>
    <t xml:space="preserve">Приварка резьбы стальной Ду 50 мм</t>
  </si>
  <si>
    <t xml:space="preserve">Приварка резьбы стальной Ду 80 мм</t>
  </si>
  <si>
    <t xml:space="preserve">Сварка  трубы стальной до Ду 100 мм</t>
  </si>
  <si>
    <t xml:space="preserve">1 стык</t>
  </si>
  <si>
    <t xml:space="preserve">Сварка трубы стальной Ду 150 мм</t>
  </si>
  <si>
    <t xml:space="preserve">Сварка трубы стальной Ду 200 мм</t>
  </si>
  <si>
    <t xml:space="preserve">Сварка трубы стальной Ду 225 мм</t>
  </si>
  <si>
    <t xml:space="preserve">Сварка трубы стальной Ду 250 мм</t>
  </si>
  <si>
    <t xml:space="preserve">Сварка трубы стальной Ду 300 мм</t>
  </si>
  <si>
    <t xml:space="preserve">Сварка трубы стальной Ду 350 мм</t>
  </si>
  <si>
    <t xml:space="preserve">Сварка трубы стальной Ду 400 мм</t>
  </si>
  <si>
    <t xml:space="preserve">Сварка трубы стальной Ду 500 мм</t>
  </si>
  <si>
    <t xml:space="preserve">Приварка фланцев к стальным трубопроводам 
диаметром 50 мм.</t>
  </si>
  <si>
    <t xml:space="preserve">1 фланец</t>
  </si>
  <si>
    <t xml:space="preserve">Приварка фланцев к стальным трубопроводам 
диаметром 80 мм.</t>
  </si>
  <si>
    <t xml:space="preserve">Приварка фланцев к стальным трубопроводам 
диаметром 100 мм.</t>
  </si>
  <si>
    <t xml:space="preserve">Приварка фланцев к стальным трубопроводам 
диаметром 150 мм.</t>
  </si>
  <si>
    <t xml:space="preserve">Приварка фланцев к стальным трубопроводам 
диаметром 200 мм.</t>
  </si>
  <si>
    <t xml:space="preserve">Приварка фланцев к стальным трубопроводам 
диаметром 250 мм.</t>
  </si>
  <si>
    <t xml:space="preserve">Приварка фланцев к стальным трубопроводам 
диаметром 300 мм.</t>
  </si>
  <si>
    <t xml:space="preserve">Приварка фланцев к стальным трубопроводам 
диаметром 350 мм.</t>
  </si>
  <si>
    <t xml:space="preserve">Приварка фланцев к стальным трубопроводам 
диаметром 400 мм.</t>
  </si>
  <si>
    <t xml:space="preserve">Установка фильтров, вентилей,  затворов, клапанов обратных, кранов проходных на трубопроводах из стальных труб диаметром до 25 мм., (включительно)</t>
  </si>
  <si>
    <t xml:space="preserve">Установка фильтров, вентилей,  затворов, клапанов обратных, кранов проходных на трубопроводах из стальных труб диаметром  32 мм.</t>
  </si>
  <si>
    <t xml:space="preserve">Установка фильтров, вентилей, затворов, клапанов обратных, кранов проходных на трубопроводах из стальных труб диаметром 40 мм.</t>
  </si>
  <si>
    <t xml:space="preserve">Установка фильтров, вентилей, задвижек, затворов, клапанов обратных, кранов проходных на трубопроводах из стальных труб диаметром  50 мм.</t>
  </si>
  <si>
    <t xml:space="preserve">Установка фильтров, вентилей, задвижек, затворов, клапанов обратных, кранов проходных на трубопроводах из стальных труб диаметром 80 мм.</t>
  </si>
  <si>
    <t xml:space="preserve">Установка фильтров, вентилей, задвижек, затворов, клапанов обратных, кранов проходных на трубопроводах из стальных труб диаметром 100 мм.</t>
  </si>
  <si>
    <t xml:space="preserve">Установка фильтров, вентилей, задвижек, затворов, клапанов обратных, кранов проходных на трубопроводах из стальных труб диаметром 150 мм.</t>
  </si>
  <si>
    <t xml:space="preserve">Установка фильтров, вентилей, задвижек, затворов, клапанов обратных, кранов проходных на трубопроводах из стальных труб диаметром 200 мм.</t>
  </si>
  <si>
    <t xml:space="preserve">Установка фильтров, вентилей, задвижек, затворов, клапанов обратных, кранов проходных на трубопроводах из стальных труб диаметром 250 мм.</t>
  </si>
  <si>
    <t xml:space="preserve">Установка фильтров, вентилей, задвижек, затворов, клапанов обратных, кранов проходных на трубопроводах из стальных труб диаметром 300 мм.</t>
  </si>
  <si>
    <t xml:space="preserve">Установка фильтров, вентилей, задвижек, затворов, клапанов обратных, кранов проходных на трубопроводах из стальных труб диаметром 400 мм.</t>
  </si>
  <si>
    <t xml:space="preserve">Установка фильтров, вентилей, задвижек, затворов, клапанов обратных, кранов проходных на трубопроводах из стальных труб диаметром 500 мм.</t>
  </si>
  <si>
    <t xml:space="preserve">Установка счётчика воды Ду 15 мм</t>
  </si>
  <si>
    <t xml:space="preserve">Установка счётчика воды Ду 25 мм</t>
  </si>
  <si>
    <t xml:space="preserve">Установка хомутов оцинкованных диаметров 50 мм</t>
  </si>
  <si>
    <t xml:space="preserve">Установка хомутов оцинкованных диаметров 80 мм</t>
  </si>
  <si>
    <t xml:space="preserve">Установка хомутов оцинкованных диаметров 110 мм</t>
  </si>
  <si>
    <t xml:space="preserve">Установка хомутов оцинкованных диаметров 150 мм</t>
  </si>
  <si>
    <t xml:space="preserve">Установка кранов пожарных диаметром 50 мм.</t>
  </si>
  <si>
    <t xml:space="preserve">1 кран</t>
  </si>
  <si>
    <t xml:space="preserve">Установка пожарных гидранов</t>
  </si>
  <si>
    <t xml:space="preserve">1 гидрант </t>
  </si>
  <si>
    <t xml:space="preserve">ОБЩЕСТРОИТЕЛЬНЫЕ  И  ОТДЕЛОЧНЫЕ  РАБОТЫ</t>
  </si>
  <si>
    <t xml:space="preserve">Фундаменты (подготовка, бетон, гидроизоляция)</t>
  </si>
  <si>
    <t xml:space="preserve">Разборка бетонных конструкций фундаментов при помощи отбойных молотков из бетона марки 100</t>
  </si>
  <si>
    <t xml:space="preserve">Разборка железобетонных конструкций фундаментов 
при помощи отбойных молотков из бетона марки 100</t>
  </si>
  <si>
    <t xml:space="preserve">Устройство бетонной подготовки вручную толщиной до 50мм., под фундамент</t>
  </si>
  <si>
    <t xml:space="preserve">Полив бетонных конструкций</t>
  </si>
  <si>
    <t xml:space="preserve">1 чел./смена</t>
  </si>
  <si>
    <t xml:space="preserve">Гидроизоляция  фундаментов горизонтальная цементная с жидким стеклом</t>
  </si>
  <si>
    <t xml:space="preserve">1 м2 изолируемой поверхности</t>
  </si>
  <si>
    <t xml:space="preserve">Гидроизоляция  фундаментов горизонтальная оклеечная в 1 слой</t>
  </si>
  <si>
    <t xml:space="preserve">Гидроизоляция  фундаментов горизонтальная оклеечная в 2 слоя</t>
  </si>
  <si>
    <t xml:space="preserve">Полы</t>
  </si>
  <si>
    <t xml:space="preserve">Разборка покрытий полов цементных, толщиной до 50 мм., (включительно)</t>
  </si>
  <si>
    <t xml:space="preserve">1 м2 покрытия</t>
  </si>
  <si>
    <t xml:space="preserve">Разборка покрытий полов цементных, на каждые 10 мм., добавлять</t>
  </si>
  <si>
    <t xml:space="preserve">Разборка покрытий полов железобетонных, толщиной до 50 мм., (включительно)</t>
  </si>
  <si>
    <t xml:space="preserve">Разборка покрытий полов железобетонных на каждые 10 мм., добавлять</t>
  </si>
  <si>
    <t xml:space="preserve">Устройство тепло - и звукоизоляции пеностирольными плитами</t>
  </si>
  <si>
    <t xml:space="preserve">Устройство тепло - и звукоизоляции засыпной керамзитовой</t>
  </si>
  <si>
    <t xml:space="preserve">1 м3 изоляции</t>
  </si>
  <si>
    <t xml:space="preserve">Армирование стяжки кладочной сеткой</t>
  </si>
  <si>
    <t xml:space="preserve">Устройство стяжек керамзитобетонных толщиной 50 мм.</t>
  </si>
  <si>
    <t xml:space="preserve">1 м2 стяжки</t>
  </si>
  <si>
    <t xml:space="preserve">Устройство стяжек керамзитобетонных на каждые 5 мм., изменения толщины стяжки добавлять</t>
  </si>
  <si>
    <t xml:space="preserve">Устройство стяжек цементных толщиной 20 мм.</t>
  </si>
  <si>
    <t xml:space="preserve">Устройство стяжек на каждые 5 мм., изменения толщины стяжки добавлять</t>
  </si>
  <si>
    <t xml:space="preserve">Устройство стяжек бетонных толщиной 20 мм.</t>
  </si>
  <si>
    <t xml:space="preserve">Планировка, благоустройство</t>
  </si>
  <si>
    <t xml:space="preserve">Очиска поверхности щётками</t>
  </si>
  <si>
    <t xml:space="preserve">Устройство шва - стыка в асфальтобетонном покрытии 
при глубине до 100 мм., алмазными дисками</t>
  </si>
  <si>
    <t xml:space="preserve">1 м. шва</t>
  </si>
  <si>
    <t xml:space="preserve">Разломка и обрубка краёв асфальтобетона</t>
  </si>
  <si>
    <t xml:space="preserve">м.п.</t>
  </si>
  <si>
    <t xml:space="preserve">Разборка асфальтобетонного покрытия толщиной до 10 см., вручную</t>
  </si>
  <si>
    <t xml:space="preserve">Разборка оснований из асфальтобетонного покрытия толщиной до 10 см., механизированным способом</t>
  </si>
  <si>
    <t xml:space="preserve">Разборка покрытий щебёночных вручную</t>
  </si>
  <si>
    <t xml:space="preserve">Разборка покрытий и оснований  щебёночных механизированным способом</t>
  </si>
  <si>
    <t xml:space="preserve">Разборка бортовых камней на бетонном основании</t>
  </si>
  <si>
    <t xml:space="preserve">1 м.</t>
  </si>
  <si>
    <t xml:space="preserve">Ямочный ремонт асфальтобетонного покрытия литой асфальтобетонной смесью с разрушением поверхности до 10 м2 (со стоимостью материала)</t>
  </si>
  <si>
    <t xml:space="preserve">1 м2 асфальтобетонного покрытия</t>
  </si>
  <si>
    <t xml:space="preserve">Ямочный ремонт асфальтобетонного покрытия литой асфальтобетонной смесью с разрушением поверхности 
от 10 м2 до 100 м2 (со стоимостью материала)</t>
  </si>
  <si>
    <t xml:space="preserve">Регулирование высотного положения крышек колодцев 
с подъёмом на высоту до 10 см.</t>
  </si>
  <si>
    <t xml:space="preserve">Установка поребриков бетонных</t>
  </si>
  <si>
    <t xml:space="preserve">1 м. поребрика</t>
  </si>
  <si>
    <t xml:space="preserve">Устройство покрытий толщиной 15 см., при укатке щебня с пределом прочности на сжатие 
до 68,6 МПа (700 кгс/см2 щебень карбонатный М 600-800) однослойных </t>
  </si>
  <si>
    <t xml:space="preserve">Устройство покрытий толщиной 15 см., при укатке щебня с пределом прочности на сжатие свыше 
68,6 до 98,1 МПа (свыше 700 до 1000 кгc/см2 щебень высокопрочный) однослойных (со стоимостью материала)</t>
  </si>
  <si>
    <t xml:space="preserve">Розлив вяжущих материалов (со стоимостью материала)</t>
  </si>
  <si>
    <t xml:space="preserve">м2</t>
  </si>
  <si>
    <t xml:space="preserve">Устройство покрытия толщиной 4 см., из горячих асфальтобетонных смесей плотных крупнозернинистых типа АБ, плотность каменных материалов 2,5-2,9 т/м3 (со стоимостью материалов)</t>
  </si>
  <si>
    <t xml:space="preserve">Устройство покрытия толщиной 4 см., из горячих асфальтобетонных смесей плотных мелкозернистых типа А,Б,В, плотность каменных материалов 2,5-2,9 т/м3 (со стоимостью материалов)</t>
  </si>
  <si>
    <t xml:space="preserve">Устройство покрытия толщиной 4 см., из горячих асфальтобетонных смесей высокопористых песчаных, плотность каменных материалов 2,5-2,9-3 т/м3 (со стоимостью материалов)</t>
  </si>
  <si>
    <t xml:space="preserve">ПРОЧИЕ  РЕМОНТНО - СТРОИТЕЛЬНЫЕ  РАБОТЫ</t>
  </si>
  <si>
    <t xml:space="preserve">Изготовление и монтаж гильз в стенах 
и перекрытиях до 50 мм., (включительно) 
из стальных труб</t>
  </si>
  <si>
    <t xml:space="preserve">Изготовление и монтаж гильз в стенах 
и перекрытиях до 100 мм., (включительно) 
из стальных труб</t>
  </si>
  <si>
    <t xml:space="preserve">Изготовление и монтаж гильз в стенах 
и перекрытиях до 200 мм., (включительно) 
из стальных труб</t>
  </si>
  <si>
    <t xml:space="preserve">Изготовление и монтаж гильз в стенах 
и перекрытиях до 300 мм., (включительно) 
из стальных труб</t>
  </si>
  <si>
    <t xml:space="preserve">Приготовление растворов цементных вручную</t>
  </si>
  <si>
    <t xml:space="preserve">1 м3 раствора</t>
  </si>
  <si>
    <t xml:space="preserve">Резка нарезчиком швов с алмазными дисками при ширине пропила 3 мм., на глубину 50 мм., в кирпиче</t>
  </si>
  <si>
    <t xml:space="preserve">Резка нарезчиком швов с алмазными дисками при ширине пропила 3 мм., на глубину 50 мм., в бетоне</t>
  </si>
  <si>
    <t xml:space="preserve">Пробивка в бетонных и кирпичных  конструкциях  борозд площадью сечения до 5 см2</t>
  </si>
  <si>
    <t xml:space="preserve">1 м. борозд</t>
  </si>
  <si>
    <t xml:space="preserve">Пробивка в бетонных и кирпичных  конструкциях  борозд площадью сечения до 20 см2 (включительно)</t>
  </si>
  <si>
    <t xml:space="preserve">Пробивка в бетонных и кирпичных конструкциях борозд площадью сечения до 50 см2 (включительно)</t>
  </si>
  <si>
    <t xml:space="preserve">Пробивка в бетонных и кирпичных конструкциях борозд площадью сечения до 100 см2 (включительно)</t>
  </si>
  <si>
    <t xml:space="preserve">Сверление отверстий в бетонных и кирпичных конструкциях  диаметром 25 - 42 мм.</t>
  </si>
  <si>
    <t xml:space="preserve">1 см.</t>
  </si>
  <si>
    <t xml:space="preserve">Сверление отверстий в бетонных и кирпичных конструкциях   диаметром 57 - 72 мм.</t>
  </si>
  <si>
    <t xml:space="preserve">Сверление отверстий в бетонных конструкциях   
диаметром 82 -102 мм.</t>
  </si>
  <si>
    <t xml:space="preserve">Сверление отверстий в бетонных конструкциях   
диаметром 132 мм.</t>
  </si>
  <si>
    <t xml:space="preserve">Установка и разборка временных ограждений</t>
  </si>
  <si>
    <t xml:space="preserve">1 м2 </t>
  </si>
  <si>
    <t xml:space="preserve">Заделка отверстий в местах прохода трубопроводов цементным раствором</t>
  </si>
  <si>
    <t xml:space="preserve">1 отверстие</t>
  </si>
  <si>
    <t xml:space="preserve">Очистка помещений от строительного мусора</t>
  </si>
  <si>
    <t xml:space="preserve">Погрузка мусора строительного вручную 
в автосамосвалы</t>
  </si>
  <si>
    <t xml:space="preserve">Подсобные работы</t>
  </si>
  <si>
    <t xml:space="preserve">1 чел./час</t>
  </si>
  <si>
    <t xml:space="preserve">Услуги по предоставлению специализированной техники</t>
  </si>
  <si>
    <t xml:space="preserve">Кран-манипулятор г/п 10т</t>
  </si>
  <si>
    <t xml:space="preserve">1 час</t>
  </si>
  <si>
    <t xml:space="preserve">Камаз-самосвал</t>
  </si>
  <si>
    <t xml:space="preserve">Трал</t>
  </si>
  <si>
    <t xml:space="preserve">Илосос</t>
  </si>
  <si>
    <t xml:space="preserve">Грузовой фургон г/п 1,5т</t>
  </si>
  <si>
    <t xml:space="preserve">Экскаватор- погрузчик</t>
  </si>
  <si>
    <t xml:space="preserve">Буровая установка</t>
  </si>
  <si>
    <t xml:space="preserve">Трассировка инженерных систем</t>
  </si>
  <si>
    <t xml:space="preserve">1 рейс</t>
  </si>
  <si>
    <t xml:space="preserve">Установка для перекачки сточных вод, осадка, ила</t>
  </si>
  <si>
    <t xml:space="preserve">Гидромолот</t>
  </si>
  <si>
    <t xml:space="preserve">Компрессор</t>
  </si>
  <si>
    <t xml:space="preserve">Вибротромбовка  для уплотнения грунта</t>
  </si>
  <si>
    <t xml:space="preserve">РАБОТЫ С МАТЕРИАЛОМ</t>
  </si>
  <si>
    <t xml:space="preserve">Устройство водопроводных наружних сетей</t>
  </si>
  <si>
    <t xml:space="preserve">Приложения:</t>
  </si>
  <si>
    <t xml:space="preserve">НМЦ (сумма заключаемого Договора) в размере 8 300 000,00 руб. без НДС определена на основе прогнозных потребностей и бюджетных ограничений.</t>
  </si>
  <si>
    <t xml:space="preserve">Исполнитель:</t>
  </si>
  <si>
    <t xml:space="preserve">Ведущий инженер ПКС</t>
  </si>
  <si>
    <t xml:space="preserve">Фролов Е.В.</t>
  </si>
  <si>
    <t xml:space="preserve">дата</t>
  </si>
  <si>
    <t xml:space="preserve">должность</t>
  </si>
  <si>
    <t xml:space="preserve">подпись</t>
  </si>
  <si>
    <t xml:space="preserve">Руководитель подразделения снабжения:</t>
  </si>
  <si>
    <t xml:space="preserve">Начальник УМТС</t>
  </si>
  <si>
    <t xml:space="preserve">Аблякимов Р.Э,</t>
  </si>
  <si>
    <t xml:space="preserve"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</si>
</sst>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%"/>
    <numFmt numFmtId="166" formatCode="#,##0.00"/>
    <numFmt numFmtId="167" formatCode="dd/mm/yy;@"/>
    <numFmt numFmtId="168" formatCode="#,##0.000"/>
    <numFmt numFmtId="169" formatCode="0.00"/>
    <numFmt numFmtId="170" formatCode="_-* #,##0.00_р_._-;\-* #,##0.00_р_._-;_-* \-??_р_._-;_-@_-"/>
    <numFmt numFmtId="171" formatCode="#,##0.00_ ;\-#,##0.00\ "/>
    <numFmt numFmtId="172" formatCode="#,##0"/>
    <numFmt numFmtId="173" formatCode="@"/>
    <numFmt numFmtId="174" formatCode="dd/mm/yyyy"/>
  </numFmts>
  <fonts count="23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0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4"/>
      <name val="Times New Roman"/>
      <family val="1"/>
      <charset val="1"/>
    </font>
    <font>
      <b val="true"/>
      <sz val="14"/>
      <name val="Times New Roman"/>
      <family val="1"/>
      <charset val="1"/>
    </font>
    <font>
      <sz val="15"/>
      <name val="Times New Roman"/>
      <family val="1"/>
      <charset val="1"/>
    </font>
    <font>
      <sz val="15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i val="true"/>
      <sz val="14"/>
      <color rgb="FF000000"/>
      <name val="Times New Roman"/>
      <family val="1"/>
      <charset val="204"/>
    </font>
    <font>
      <i val="true"/>
      <sz val="14"/>
      <color rgb="FFFF0000"/>
      <name val="Times New Roman"/>
      <family val="1"/>
      <charset val="204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6"/>
      <name val="Times New Roman"/>
      <family val="1"/>
      <charset val="1"/>
    </font>
    <font>
      <b val="true"/>
      <sz val="16"/>
      <color rgb="FF000000"/>
      <name val="Times New Roman"/>
      <family val="1"/>
      <charset val="1"/>
    </font>
    <font>
      <b val="true"/>
      <sz val="16"/>
      <name val="Times New Roman"/>
      <family val="1"/>
      <charset val="1"/>
    </font>
    <font>
      <sz val="9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" xfId="2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8" fillId="0" borderId="1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7" fillId="3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1" xfId="2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1" xfId="2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7" fillId="0" borderId="6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4" xfId="2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4" xfId="2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7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8" xfId="2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7" fillId="0" borderId="7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7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8" xfId="2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7" fillId="0" borderId="9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7" fillId="0" borderId="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7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7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0" borderId="5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8" fillId="0" borderId="5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6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7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7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2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5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5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3" fontId="2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3" fontId="2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9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TableStyleLight1" xfId="20"/>
    <cellStyle name="Итог 3 16" xfId="21"/>
    <cellStyle name="Обычный 2" xfId="22"/>
    <cellStyle name="Обычный 3" xfId="23"/>
    <cellStyle name="Обычный 4" xfId="24"/>
    <cellStyle name="Обычный 5" xfId="25"/>
    <cellStyle name="Excel Built-in Explanatory Text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9.wmf"/><Relationship Id="rId2" Type="http://schemas.openxmlformats.org/officeDocument/2006/relationships/image" Target="../media/image10.wmf"/><Relationship Id="rId3" Type="http://schemas.openxmlformats.org/officeDocument/2006/relationships/image" Target="../media/image11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28</xdr:col>
      <xdr:colOff>72720</xdr:colOff>
      <xdr:row>20</xdr:row>
      <xdr:rowOff>1080</xdr:rowOff>
    </xdr:from>
    <xdr:to>
      <xdr:col>28</xdr:col>
      <xdr:colOff>1077120</xdr:colOff>
      <xdr:row>20</xdr:row>
      <xdr:rowOff>1440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27079560" y="6206760"/>
          <a:ext cx="1004400" cy="360"/>
        </a:xfrm>
        <a:prstGeom prst="rect">
          <a:avLst/>
        </a:prstGeom>
        <a:ln w="9525">
          <a:noFill/>
        </a:ln>
      </xdr:spPr>
    </xdr:pic>
    <xdr:clientData/>
  </xdr:twoCellAnchor>
  <xdr:twoCellAnchor editAs="twoCell">
    <xdr:from>
      <xdr:col>28</xdr:col>
      <xdr:colOff>73440</xdr:colOff>
      <xdr:row>27</xdr:row>
      <xdr:rowOff>131760</xdr:rowOff>
    </xdr:from>
    <xdr:to>
      <xdr:col>28</xdr:col>
      <xdr:colOff>1077120</xdr:colOff>
      <xdr:row>27</xdr:row>
      <xdr:rowOff>132120</xdr:rowOff>
    </xdr:to>
    <xdr:pic>
      <xdr:nvPicPr>
        <xdr:cNvPr id="1" name="Picture 1" descr=""/>
        <xdr:cNvPicPr/>
      </xdr:nvPicPr>
      <xdr:blipFill>
        <a:blip r:embed="rId2"/>
        <a:stretch/>
      </xdr:blipFill>
      <xdr:spPr>
        <a:xfrm>
          <a:off x="27080280" y="9853560"/>
          <a:ext cx="1003680" cy="360"/>
        </a:xfrm>
        <a:prstGeom prst="rect">
          <a:avLst/>
        </a:prstGeom>
        <a:ln w="9525">
          <a:noFill/>
        </a:ln>
      </xdr:spPr>
    </xdr:pic>
    <xdr:clientData/>
  </xdr:twoCellAnchor>
  <xdr:twoCellAnchor editAs="twoCell">
    <xdr:from>
      <xdr:col>28</xdr:col>
      <xdr:colOff>73440</xdr:colOff>
      <xdr:row>27</xdr:row>
      <xdr:rowOff>131760</xdr:rowOff>
    </xdr:from>
    <xdr:to>
      <xdr:col>28</xdr:col>
      <xdr:colOff>1077120</xdr:colOff>
      <xdr:row>27</xdr:row>
      <xdr:rowOff>132120</xdr:rowOff>
    </xdr:to>
    <xdr:pic>
      <xdr:nvPicPr>
        <xdr:cNvPr id="2" name="Picture 1" descr=""/>
        <xdr:cNvPicPr/>
      </xdr:nvPicPr>
      <xdr:blipFill>
        <a:blip r:embed="rId3"/>
        <a:stretch/>
      </xdr:blipFill>
      <xdr:spPr>
        <a:xfrm>
          <a:off x="27080280" y="9853560"/>
          <a:ext cx="100368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192.168.1.5/Documents%20and%20Settings/dipe7/&#1052;&#1086;&#1080;%20&#1076;&#1086;&#1082;&#1091;&#1084;&#1077;&#1085;&#1090;&#1099;/&#1085;&#1072;%202014-2015%20&#1087;&#1086;%20&#1048;&#1055;.xlsm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192.168.1.5/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file://192.168.1.5/ukrvk/Users/o.bychkova/Documents/&#1056;&#1077;&#1077;&#1089;&#1090;&#1088;%20&#1056;&#1042;&#1050;/&#1056;&#1077;&#1077;&#1089;&#1090;&#1088;%20&#1079;&#1072;&#1082;&#1091;&#1087;&#1086;&#1082;%20&#1056;&#1042;&#1050;%201404201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AE903"/>
  <sheetViews>
    <sheetView showFormulas="false" showGridLines="true" showRowColHeaders="true" showZeros="true" rightToLeft="false" tabSelected="true" showOutlineSymbols="true" defaultGridColor="true" view="pageBreakPreview" topLeftCell="A1" colorId="64" zoomScale="50" zoomScaleNormal="70" zoomScalePageLayoutView="50" workbookViewId="0">
      <pane xSplit="3" ySplit="17" topLeftCell="D92" activePane="bottomRight" state="frozen"/>
      <selection pane="topLeft" activeCell="A1" activeCellId="0" sqref="A1"/>
      <selection pane="topRight" activeCell="D1" activeCellId="0" sqref="D1"/>
      <selection pane="bottomLeft" activeCell="A92" activeCellId="0" sqref="A92"/>
      <selection pane="bottomRight" activeCell="P105" activeCellId="0" sqref="P105"/>
    </sheetView>
  </sheetViews>
  <sheetFormatPr defaultColWidth="8.875" defaultRowHeight="17.35" zeroHeight="false" outlineLevelRow="0" outlineLevelCol="0"/>
  <cols>
    <col collapsed="false" customWidth="true" hidden="false" outlineLevel="0" max="1" min="1" style="1" width="5.83"/>
    <col collapsed="false" customWidth="true" hidden="false" outlineLevel="0" max="2" min="2" style="1" width="6.11"/>
    <col collapsed="false" customWidth="true" hidden="false" outlineLevel="0" max="3" min="3" style="1" width="64.05"/>
    <col collapsed="false" customWidth="true" hidden="false" outlineLevel="0" max="4" min="4" style="1" width="17.13"/>
    <col collapsed="false" customWidth="true" hidden="false" outlineLevel="0" max="5" min="5" style="1" width="9.59"/>
    <col collapsed="false" customWidth="true" hidden="false" outlineLevel="0" max="6" min="6" style="1" width="8.06"/>
    <col collapsed="false" customWidth="true" hidden="false" outlineLevel="0" max="7" min="7" style="1" width="9.72"/>
    <col collapsed="false" customWidth="true" hidden="false" outlineLevel="0" max="8" min="8" style="1" width="9.86"/>
    <col collapsed="false" customWidth="true" hidden="false" outlineLevel="0" max="9" min="9" style="1" width="13.47"/>
    <col collapsed="false" customWidth="true" hidden="false" outlineLevel="0" max="10" min="10" style="1" width="14.43"/>
    <col collapsed="false" customWidth="true" hidden="false" outlineLevel="0" max="11" min="11" style="1" width="26.25"/>
    <col collapsed="false" customWidth="true" hidden="false" outlineLevel="0" max="13" min="12" style="1" width="12.71"/>
    <col collapsed="false" customWidth="true" hidden="false" outlineLevel="0" max="14" min="14" style="1" width="13.62"/>
    <col collapsed="false" customWidth="true" hidden="false" outlineLevel="0" max="15" min="15" style="1" width="12.71"/>
    <col collapsed="false" customWidth="true" hidden="false" outlineLevel="0" max="16" min="16" style="1" width="12.1"/>
    <col collapsed="false" customWidth="true" hidden="false" outlineLevel="0" max="17" min="17" style="1" width="12.71"/>
    <col collapsed="false" customWidth="true" hidden="false" outlineLevel="0" max="18" min="18" style="1" width="11.34"/>
    <col collapsed="false" customWidth="true" hidden="false" outlineLevel="0" max="19" min="19" style="1" width="12.71"/>
    <col collapsed="false" customWidth="true" hidden="false" outlineLevel="0" max="20" min="20" style="1" width="11.57"/>
    <col collapsed="false" customWidth="true" hidden="false" outlineLevel="0" max="21" min="21" style="1" width="12.04"/>
    <col collapsed="false" customWidth="true" hidden="false" outlineLevel="0" max="22" min="22" style="1" width="9.03"/>
    <col collapsed="false" customWidth="true" hidden="false" outlineLevel="0" max="23" min="23" style="1" width="8.61"/>
    <col collapsed="false" customWidth="true" hidden="false" outlineLevel="0" max="24" min="24" style="1" width="9.44"/>
    <col collapsed="false" customWidth="true" hidden="false" outlineLevel="0" max="25" min="25" style="1" width="9.32"/>
    <col collapsed="false" customWidth="true" hidden="false" outlineLevel="0" max="26" min="26" style="1" width="10"/>
    <col collapsed="false" customWidth="true" hidden="false" outlineLevel="0" max="27" min="27" style="1" width="12.1"/>
    <col collapsed="false" customWidth="true" hidden="false" outlineLevel="0" max="28" min="28" style="1" width="15.53"/>
    <col collapsed="false" customWidth="true" hidden="false" outlineLevel="0" max="29" min="29" style="1" width="15.28"/>
    <col collapsed="false" customWidth="true" hidden="false" outlineLevel="0" max="30" min="30" style="1" width="14.28"/>
    <col collapsed="false" customWidth="false" hidden="false" outlineLevel="0" max="1024" min="31" style="1" width="8.86"/>
  </cols>
  <sheetData>
    <row r="1" customFormat="false" ht="17.35" hidden="true" customHeight="false" outlineLevel="0" collapsed="false">
      <c r="V1" s="2"/>
      <c r="AA1" s="1" t="s">
        <v>0</v>
      </c>
    </row>
    <row r="2" customFormat="false" ht="17.35" hidden="true" customHeight="false" outlineLevel="0" collapsed="false">
      <c r="V2" s="2"/>
      <c r="AA2" s="1" t="s">
        <v>1</v>
      </c>
    </row>
    <row r="3" customFormat="false" ht="17.35" hidden="true" customHeight="false" outlineLevel="0" collapsed="false">
      <c r="V3" s="2"/>
      <c r="AA3" s="1" t="s">
        <v>2</v>
      </c>
    </row>
    <row r="4" customFormat="false" ht="16.5" hidden="true" customHeight="true" outlineLevel="0" collapsed="false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customFormat="false" ht="18.65" hidden="false" customHeight="true" outlineLevel="0" collapsed="false">
      <c r="C5" s="4" t="s">
        <v>3</v>
      </c>
      <c r="D5" s="4"/>
      <c r="E5" s="4"/>
      <c r="F5" s="4"/>
      <c r="G5" s="4"/>
      <c r="H5" s="4"/>
      <c r="I5" s="4"/>
      <c r="J5" s="4"/>
      <c r="K5" s="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6"/>
      <c r="AC5" s="6"/>
    </row>
    <row r="6" s="7" customFormat="true" ht="22.35" hidden="false" customHeight="true" outlineLevel="0" collapsed="false">
      <c r="C6" s="8" t="s">
        <v>4</v>
      </c>
      <c r="D6" s="8" t="s">
        <v>5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="7" customFormat="true" ht="19.5" hidden="false" customHeight="true" outlineLevel="0" collapsed="false">
      <c r="C7" s="8" t="s">
        <v>6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="7" customFormat="true" ht="19.5" hidden="false" customHeight="true" outlineLevel="0" collapsed="false">
      <c r="C8" s="8" t="s">
        <v>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="7" customFormat="true" ht="19.5" hidden="false" customHeight="true" outlineLevel="0" collapsed="false">
      <c r="C9" s="8" t="s">
        <v>8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="7" customFormat="true" ht="19.5" hidden="false" customHeight="true" outlineLevel="0" collapsed="false">
      <c r="C10" s="8" t="s">
        <v>9</v>
      </c>
      <c r="D10" s="9" t="s">
        <v>10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="7" customFormat="true" ht="38.55" hidden="false" customHeight="true" outlineLevel="0" collapsed="false">
      <c r="C11" s="8" t="s">
        <v>11</v>
      </c>
      <c r="D11" s="8" t="s">
        <v>12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="7" customFormat="true" ht="55.95" hidden="false" customHeight="true" outlineLevel="0" collapsed="false">
      <c r="C12" s="8" t="s">
        <v>13</v>
      </c>
      <c r="D12" s="8" t="s">
        <v>14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customFormat="false" ht="16.5" hidden="false" customHeight="true" outlineLevel="0" collapsed="false"/>
    <row r="14" customFormat="false" ht="33.55" hidden="false" customHeight="true" outlineLevel="0" collapsed="false">
      <c r="A14" s="10" t="s">
        <v>15</v>
      </c>
      <c r="B14" s="10" t="s">
        <v>16</v>
      </c>
      <c r="C14" s="10" t="s">
        <v>17</v>
      </c>
      <c r="D14" s="10" t="s">
        <v>18</v>
      </c>
      <c r="E14" s="10" t="s">
        <v>19</v>
      </c>
      <c r="F14" s="10" t="s">
        <v>20</v>
      </c>
      <c r="G14" s="10"/>
      <c r="H14" s="10"/>
      <c r="I14" s="10"/>
      <c r="J14" s="11" t="s">
        <v>21</v>
      </c>
      <c r="K14" s="10" t="s">
        <v>22</v>
      </c>
      <c r="L14" s="12" t="s">
        <v>23</v>
      </c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0" t="s">
        <v>24</v>
      </c>
      <c r="AB14" s="13" t="s">
        <v>25</v>
      </c>
      <c r="AC14" s="13" t="s">
        <v>26</v>
      </c>
      <c r="AD14" s="14" t="s">
        <v>27</v>
      </c>
    </row>
    <row r="15" customFormat="false" ht="46" hidden="false" customHeight="true" outlineLevel="0" collapsed="false">
      <c r="A15" s="10"/>
      <c r="B15" s="10"/>
      <c r="C15" s="10"/>
      <c r="D15" s="10"/>
      <c r="E15" s="10"/>
      <c r="F15" s="10" t="s">
        <v>28</v>
      </c>
      <c r="G15" s="10" t="s">
        <v>29</v>
      </c>
      <c r="H15" s="10" t="s">
        <v>30</v>
      </c>
      <c r="I15" s="10" t="s">
        <v>31</v>
      </c>
      <c r="J15" s="11"/>
      <c r="K15" s="11"/>
      <c r="L15" s="15" t="s">
        <v>32</v>
      </c>
      <c r="M15" s="15"/>
      <c r="N15" s="15"/>
      <c r="O15" s="15"/>
      <c r="P15" s="15"/>
      <c r="Q15" s="15" t="s">
        <v>33</v>
      </c>
      <c r="R15" s="15"/>
      <c r="S15" s="15"/>
      <c r="T15" s="15"/>
      <c r="U15" s="15"/>
      <c r="V15" s="10" t="s">
        <v>34</v>
      </c>
      <c r="W15" s="10"/>
      <c r="X15" s="10"/>
      <c r="Y15" s="10"/>
      <c r="Z15" s="10"/>
      <c r="AA15" s="10"/>
      <c r="AB15" s="10"/>
      <c r="AC15" s="10"/>
      <c r="AD15" s="14"/>
    </row>
    <row r="16" customFormat="false" ht="72.1" hidden="false" customHeight="true" outlineLevel="0" collapsed="false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 t="s">
        <v>35</v>
      </c>
      <c r="M16" s="10" t="s">
        <v>36</v>
      </c>
      <c r="N16" s="10" t="s">
        <v>37</v>
      </c>
      <c r="O16" s="10" t="s">
        <v>38</v>
      </c>
      <c r="P16" s="10" t="s">
        <v>39</v>
      </c>
      <c r="Q16" s="10" t="s">
        <v>40</v>
      </c>
      <c r="R16" s="10" t="s">
        <v>41</v>
      </c>
      <c r="S16" s="10" t="s">
        <v>42</v>
      </c>
      <c r="T16" s="10" t="s">
        <v>43</v>
      </c>
      <c r="U16" s="10" t="s">
        <v>44</v>
      </c>
      <c r="V16" s="10" t="s">
        <v>45</v>
      </c>
      <c r="W16" s="10" t="s">
        <v>46</v>
      </c>
      <c r="X16" s="10" t="s">
        <v>47</v>
      </c>
      <c r="Y16" s="10" t="s">
        <v>48</v>
      </c>
      <c r="Z16" s="10" t="s">
        <v>49</v>
      </c>
      <c r="AA16" s="10"/>
      <c r="AB16" s="10"/>
      <c r="AC16" s="10"/>
      <c r="AD16" s="14"/>
    </row>
    <row r="17" s="20" customFormat="true" ht="15.75" hidden="false" customHeight="true" outlineLevel="0" collapsed="false">
      <c r="A17" s="16" t="n">
        <v>1</v>
      </c>
      <c r="B17" s="17" t="n">
        <v>2</v>
      </c>
      <c r="C17" s="18" t="n">
        <v>3</v>
      </c>
      <c r="D17" s="17" t="n">
        <v>4</v>
      </c>
      <c r="E17" s="17" t="n">
        <v>5</v>
      </c>
      <c r="F17" s="17" t="n">
        <v>6</v>
      </c>
      <c r="G17" s="17" t="n">
        <v>7</v>
      </c>
      <c r="H17" s="17" t="n">
        <v>8</v>
      </c>
      <c r="I17" s="17" t="n">
        <v>9</v>
      </c>
      <c r="J17" s="17" t="n">
        <v>10</v>
      </c>
      <c r="K17" s="17" t="n">
        <v>11</v>
      </c>
      <c r="L17" s="16" t="s">
        <v>50</v>
      </c>
      <c r="M17" s="16" t="s">
        <v>51</v>
      </c>
      <c r="N17" s="16" t="s">
        <v>52</v>
      </c>
      <c r="O17" s="16" t="s">
        <v>53</v>
      </c>
      <c r="P17" s="16" t="s">
        <v>54</v>
      </c>
      <c r="Q17" s="16" t="s">
        <v>55</v>
      </c>
      <c r="R17" s="16" t="s">
        <v>56</v>
      </c>
      <c r="S17" s="16" t="s">
        <v>57</v>
      </c>
      <c r="T17" s="16" t="s">
        <v>58</v>
      </c>
      <c r="U17" s="16" t="s">
        <v>59</v>
      </c>
      <c r="V17" s="16" t="s">
        <v>60</v>
      </c>
      <c r="W17" s="16" t="s">
        <v>61</v>
      </c>
      <c r="X17" s="16" t="s">
        <v>62</v>
      </c>
      <c r="Y17" s="16" t="s">
        <v>63</v>
      </c>
      <c r="Z17" s="16" t="s">
        <v>64</v>
      </c>
      <c r="AA17" s="19" t="n">
        <v>13</v>
      </c>
      <c r="AB17" s="19" t="n">
        <v>14</v>
      </c>
      <c r="AC17" s="19" t="n">
        <v>15</v>
      </c>
      <c r="AD17" s="19" t="n">
        <v>16</v>
      </c>
    </row>
    <row r="18" s="20" customFormat="true" ht="25.85" hidden="false" customHeight="true" outlineLevel="0" collapsed="false">
      <c r="A18" s="10"/>
      <c r="B18" s="21" t="s">
        <v>65</v>
      </c>
      <c r="C18" s="21"/>
      <c r="D18" s="21"/>
      <c r="E18" s="21"/>
      <c r="F18" s="21"/>
      <c r="G18" s="21"/>
      <c r="H18" s="21"/>
      <c r="I18" s="21"/>
      <c r="J18" s="21"/>
      <c r="K18" s="2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22"/>
      <c r="AB18" s="22"/>
      <c r="AC18" s="22"/>
      <c r="AD18" s="22"/>
    </row>
    <row r="19" customFormat="false" ht="25.85" hidden="false" customHeight="true" outlineLevel="0" collapsed="false">
      <c r="A19" s="23" t="n">
        <v>1</v>
      </c>
      <c r="B19" s="24"/>
      <c r="C19" s="25" t="s">
        <v>66</v>
      </c>
      <c r="D19" s="26"/>
      <c r="E19" s="21"/>
      <c r="F19" s="27"/>
      <c r="G19" s="28"/>
      <c r="H19" s="29"/>
      <c r="I19" s="29"/>
      <c r="J19" s="30"/>
      <c r="K19" s="28"/>
      <c r="L19" s="31"/>
      <c r="M19" s="31"/>
      <c r="N19" s="32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4"/>
      <c r="AB19" s="35"/>
      <c r="AC19" s="35"/>
      <c r="AD19" s="36"/>
      <c r="AE19" s="37"/>
    </row>
    <row r="20" customFormat="false" ht="39.55" hidden="false" customHeight="true" outlineLevel="0" collapsed="false">
      <c r="A20" s="23" t="n">
        <v>2</v>
      </c>
      <c r="B20" s="24"/>
      <c r="C20" s="38" t="s">
        <v>67</v>
      </c>
      <c r="D20" s="38" t="s">
        <v>68</v>
      </c>
      <c r="E20" s="39" t="n">
        <v>1</v>
      </c>
      <c r="F20" s="27"/>
      <c r="G20" s="28"/>
      <c r="H20" s="29"/>
      <c r="I20" s="29"/>
      <c r="J20" s="30"/>
      <c r="K20" s="28"/>
      <c r="L20" s="40" t="n">
        <v>1297.3</v>
      </c>
      <c r="M20" s="41" t="n">
        <v>1385.44216</v>
      </c>
      <c r="N20" s="40" t="n">
        <v>1482.4231112</v>
      </c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4" t="n">
        <f aca="false">COUNTIF(K20:Z20,"&gt;0")</f>
        <v>3</v>
      </c>
      <c r="AB20" s="42" t="n">
        <f aca="false">CEILING(SUM(K20:Z20)/COUNTIF(K20:Z20,"&gt;0"),0.01)</f>
        <v>1388.39</v>
      </c>
      <c r="AC20" s="42" t="n">
        <f aca="false">AB20*E20</f>
        <v>1388.39</v>
      </c>
      <c r="AD20" s="36" t="n">
        <f aca="false">STDEV(K20:Z20)/AB20*100</f>
        <v>6.66935922999997</v>
      </c>
      <c r="AE20" s="37"/>
    </row>
    <row r="21" customFormat="false" ht="39.55" hidden="false" customHeight="true" outlineLevel="0" collapsed="false">
      <c r="A21" s="23" t="n">
        <v>3</v>
      </c>
      <c r="B21" s="24"/>
      <c r="C21" s="38" t="s">
        <v>69</v>
      </c>
      <c r="D21" s="38" t="s">
        <v>70</v>
      </c>
      <c r="E21" s="39" t="n">
        <v>1</v>
      </c>
      <c r="F21" s="42"/>
      <c r="G21" s="23"/>
      <c r="H21" s="29"/>
      <c r="I21" s="29"/>
      <c r="J21" s="30"/>
      <c r="K21" s="28"/>
      <c r="L21" s="40" t="n">
        <v>449.29</v>
      </c>
      <c r="M21" s="41" t="n">
        <v>479.82388</v>
      </c>
      <c r="N21" s="40" t="n">
        <v>513.4115516</v>
      </c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4" t="n">
        <f aca="false">COUNTIF(K21:Z21,"&gt;0")</f>
        <v>3</v>
      </c>
      <c r="AB21" s="42" t="n">
        <f aca="false">CEILING(SUM(K21:Z21)/COUNTIF(K21:Z21,"&gt;0"),0.01)</f>
        <v>480.85</v>
      </c>
      <c r="AC21" s="42" t="n">
        <f aca="false">AB21*E21</f>
        <v>480.85</v>
      </c>
      <c r="AD21" s="36" t="n">
        <f aca="false">STDEV(K21:Z21)/AB21*100</f>
        <v>6.67004123037031</v>
      </c>
      <c r="AE21" s="37"/>
    </row>
    <row r="22" customFormat="false" ht="39.55" hidden="false" customHeight="true" outlineLevel="0" collapsed="false">
      <c r="A22" s="23" t="n">
        <v>4</v>
      </c>
      <c r="B22" s="24"/>
      <c r="C22" s="38" t="s">
        <v>71</v>
      </c>
      <c r="D22" s="38" t="s">
        <v>70</v>
      </c>
      <c r="E22" s="39" t="n">
        <v>1</v>
      </c>
      <c r="F22" s="42"/>
      <c r="G22" s="23"/>
      <c r="H22" s="29"/>
      <c r="I22" s="29"/>
      <c r="J22" s="30"/>
      <c r="K22" s="28"/>
      <c r="L22" s="40" t="n">
        <v>727.04</v>
      </c>
      <c r="M22" s="41" t="n">
        <v>776.43444</v>
      </c>
      <c r="N22" s="40" t="n">
        <v>830.7848508</v>
      </c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4" t="n">
        <f aca="false">COUNTIF(K22:Z22,"&gt;0")</f>
        <v>3</v>
      </c>
      <c r="AB22" s="42" t="n">
        <f aca="false">CEILING(SUM(K22:Z22)/COUNTIF(K22:Z22,"&gt;0"),0.01)</f>
        <v>778.09</v>
      </c>
      <c r="AC22" s="42" t="n">
        <f aca="false">AB22*E22</f>
        <v>778.09</v>
      </c>
      <c r="AD22" s="36" t="n">
        <f aca="false">STDEV(K22:Z22)/AB22*100</f>
        <v>6.66917077187309</v>
      </c>
      <c r="AE22" s="37"/>
    </row>
    <row r="23" customFormat="false" ht="39.55" hidden="false" customHeight="true" outlineLevel="0" collapsed="false">
      <c r="A23" s="23" t="n">
        <v>5</v>
      </c>
      <c r="B23" s="24"/>
      <c r="C23" s="38" t="s">
        <v>72</v>
      </c>
      <c r="D23" s="38" t="s">
        <v>70</v>
      </c>
      <c r="E23" s="39" t="n">
        <v>1</v>
      </c>
      <c r="F23" s="42"/>
      <c r="G23" s="23"/>
      <c r="H23" s="29"/>
      <c r="I23" s="29"/>
      <c r="J23" s="30"/>
      <c r="K23" s="28"/>
      <c r="L23" s="40" t="n">
        <v>980.28</v>
      </c>
      <c r="M23" s="41" t="n">
        <v>1046.88616</v>
      </c>
      <c r="N23" s="40" t="n">
        <v>1120.1681912</v>
      </c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4" t="n">
        <f aca="false">COUNTIF(K23:Z23,"&gt;0")</f>
        <v>3</v>
      </c>
      <c r="AB23" s="42" t="n">
        <f aca="false">CEILING(SUM(K23:Z23)/COUNTIF(K23:Z23,"&gt;0"),0.01)</f>
        <v>1049.12</v>
      </c>
      <c r="AC23" s="42" t="n">
        <f aca="false">AB23*E23</f>
        <v>1049.12</v>
      </c>
      <c r="AD23" s="36" t="n">
        <f aca="false">STDEV(K23:Z23)/AB23*100</f>
        <v>6.66946010895488</v>
      </c>
      <c r="AE23" s="37"/>
    </row>
    <row r="24" customFormat="false" ht="39.55" hidden="false" customHeight="true" outlineLevel="0" collapsed="false">
      <c r="A24" s="23" t="n">
        <v>6</v>
      </c>
      <c r="B24" s="24"/>
      <c r="C24" s="38" t="s">
        <v>73</v>
      </c>
      <c r="D24" s="38" t="s">
        <v>70</v>
      </c>
      <c r="E24" s="39" t="n">
        <v>1</v>
      </c>
      <c r="F24" s="42"/>
      <c r="G24" s="23"/>
      <c r="H24" s="29"/>
      <c r="I24" s="29"/>
      <c r="J24" s="30"/>
      <c r="K24" s="28"/>
      <c r="L24" s="40" t="n">
        <v>1225.35</v>
      </c>
      <c r="M24" s="41" t="n">
        <v>1308.60136</v>
      </c>
      <c r="N24" s="40" t="n">
        <v>1400.2034552</v>
      </c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4" t="n">
        <f aca="false">COUNTIF(K24:Z24,"&gt;0")</f>
        <v>3</v>
      </c>
      <c r="AB24" s="42" t="n">
        <f aca="false">CEILING(SUM(K24:Z24)/COUNTIF(K24:Z24,"&gt;0"),0.01)</f>
        <v>1311.39</v>
      </c>
      <c r="AC24" s="42" t="n">
        <f aca="false">AB24*E24</f>
        <v>1311.39</v>
      </c>
      <c r="AD24" s="36" t="n">
        <f aca="false">STDEV(K24:Z24)/AB24*100</f>
        <v>6.66925599200267</v>
      </c>
      <c r="AE24" s="37"/>
    </row>
    <row r="25" customFormat="false" ht="39.55" hidden="false" customHeight="true" outlineLevel="0" collapsed="false">
      <c r="A25" s="23" t="n">
        <v>7</v>
      </c>
      <c r="B25" s="24"/>
      <c r="C25" s="38" t="s">
        <v>74</v>
      </c>
      <c r="D25" s="38" t="s">
        <v>70</v>
      </c>
      <c r="E25" s="39" t="n">
        <v>1</v>
      </c>
      <c r="F25" s="42"/>
      <c r="G25" s="23"/>
      <c r="H25" s="29"/>
      <c r="I25" s="29"/>
      <c r="J25" s="30"/>
      <c r="K25" s="28"/>
      <c r="L25" s="40" t="n">
        <v>1633.8</v>
      </c>
      <c r="M25" s="41" t="n">
        <v>1744.80604</v>
      </c>
      <c r="N25" s="40" t="n">
        <v>1866.9424628</v>
      </c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4" t="n">
        <f aca="false">COUNTIF(K25:Z25,"&gt;0")</f>
        <v>3</v>
      </c>
      <c r="AB25" s="42" t="n">
        <f aca="false">CEILING(SUM(K25:Z25)/COUNTIF(K25:Z25,"&gt;0"),0.01)</f>
        <v>1748.52</v>
      </c>
      <c r="AC25" s="42" t="n">
        <f aca="false">AB25*E25</f>
        <v>1748.52</v>
      </c>
      <c r="AD25" s="36" t="n">
        <f aca="false">STDEV(K25:Z25)/AB25*100</f>
        <v>6.66938347910039</v>
      </c>
      <c r="AE25" s="37"/>
    </row>
    <row r="26" customFormat="false" ht="39.55" hidden="false" customHeight="true" outlineLevel="0" collapsed="false">
      <c r="A26" s="23" t="n">
        <v>8</v>
      </c>
      <c r="B26" s="24"/>
      <c r="C26" s="38" t="s">
        <v>75</v>
      </c>
      <c r="D26" s="38" t="s">
        <v>70</v>
      </c>
      <c r="E26" s="39" t="n">
        <v>1</v>
      </c>
      <c r="F26" s="42"/>
      <c r="G26" s="23"/>
      <c r="H26" s="29"/>
      <c r="I26" s="29"/>
      <c r="J26" s="30"/>
      <c r="K26" s="28"/>
      <c r="L26" s="40" t="n">
        <v>1927.88</v>
      </c>
      <c r="M26" s="41" t="n">
        <v>2058.86428</v>
      </c>
      <c r="N26" s="40" t="n">
        <v>2202.9847796</v>
      </c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4" t="n">
        <f aca="false">COUNTIF(K26:Z26,"&gt;0")</f>
        <v>3</v>
      </c>
      <c r="AB26" s="42" t="n">
        <f aca="false">CEILING(SUM(K26:Z26)/COUNTIF(K26:Z26,"&gt;0"),0.01)</f>
        <v>2063.25</v>
      </c>
      <c r="AC26" s="42" t="n">
        <f aca="false">AB26*E26</f>
        <v>2063.25</v>
      </c>
      <c r="AD26" s="36" t="n">
        <f aca="false">STDEV(K26:Z26)/AB26*100</f>
        <v>6.66931544628149</v>
      </c>
      <c r="AE26" s="37"/>
    </row>
    <row r="27" customFormat="false" ht="39.55" hidden="false" customHeight="true" outlineLevel="0" collapsed="false">
      <c r="A27" s="23" t="n">
        <v>9</v>
      </c>
      <c r="B27" s="43"/>
      <c r="C27" s="38" t="s">
        <v>76</v>
      </c>
      <c r="D27" s="38" t="s">
        <v>70</v>
      </c>
      <c r="E27" s="39" t="n">
        <v>1</v>
      </c>
      <c r="F27" s="44"/>
      <c r="G27" s="44"/>
      <c r="H27" s="44"/>
      <c r="I27" s="44"/>
      <c r="J27" s="44"/>
      <c r="K27" s="44"/>
      <c r="L27" s="40" t="n">
        <v>2249.2</v>
      </c>
      <c r="M27" s="41" t="n">
        <v>2402.01044</v>
      </c>
      <c r="N27" s="40" t="n">
        <v>2570.1511708</v>
      </c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34" t="n">
        <f aca="false">COUNTIF(K27:Z27,"&gt;0")</f>
        <v>3</v>
      </c>
      <c r="AB27" s="42" t="n">
        <f aca="false">CEILING(SUM(K27:Z27)/COUNTIF(K27:Z27,"&gt;0"),0.01)</f>
        <v>2407.13</v>
      </c>
      <c r="AC27" s="42" t="n">
        <f aca="false">AB27*E27</f>
        <v>2407.13</v>
      </c>
      <c r="AD27" s="36" t="n">
        <f aca="false">STDEV(K27:Z27)/AB27*100</f>
        <v>6.66921167444507</v>
      </c>
      <c r="AE27" s="37"/>
    </row>
    <row r="28" customFormat="false" ht="39.55" hidden="false" customHeight="true" outlineLevel="0" collapsed="false">
      <c r="A28" s="23" t="n">
        <v>10</v>
      </c>
      <c r="B28" s="46"/>
      <c r="C28" s="38" t="s">
        <v>77</v>
      </c>
      <c r="D28" s="38" t="s">
        <v>70</v>
      </c>
      <c r="E28" s="39" t="n">
        <v>1</v>
      </c>
      <c r="F28" s="47"/>
      <c r="G28" s="47"/>
      <c r="H28" s="47"/>
      <c r="I28" s="47"/>
      <c r="J28" s="47"/>
      <c r="K28" s="47"/>
      <c r="L28" s="40" t="n">
        <v>2570.51</v>
      </c>
      <c r="M28" s="41" t="n">
        <v>2745.1566</v>
      </c>
      <c r="N28" s="40" t="n">
        <v>2937.317562</v>
      </c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34" t="n">
        <f aca="false">COUNTIF(K28:Z28,"&gt;0")</f>
        <v>3</v>
      </c>
      <c r="AB28" s="42" t="n">
        <f aca="false">CEILING(SUM(K28:Z28)/COUNTIF(K28:Z28,"&gt;0"),0.01)</f>
        <v>2751</v>
      </c>
      <c r="AC28" s="42" t="n">
        <f aca="false">AB28*E28</f>
        <v>2751</v>
      </c>
      <c r="AD28" s="36" t="n">
        <f aca="false">STDEV(K28:Z28)/AB28*100</f>
        <v>6.66933687926047</v>
      </c>
      <c r="AE28" s="37"/>
    </row>
    <row r="29" customFormat="false" ht="39.55" hidden="false" customHeight="true" outlineLevel="0" collapsed="false">
      <c r="A29" s="23" t="n">
        <v>11</v>
      </c>
      <c r="B29" s="46"/>
      <c r="C29" s="38" t="s">
        <v>78</v>
      </c>
      <c r="D29" s="38" t="s">
        <v>70</v>
      </c>
      <c r="E29" s="39" t="n">
        <v>1</v>
      </c>
      <c r="F29" s="47"/>
      <c r="G29" s="47"/>
      <c r="H29" s="47"/>
      <c r="I29" s="47"/>
      <c r="J29" s="47"/>
      <c r="K29" s="47"/>
      <c r="L29" s="40" t="n">
        <v>562.3</v>
      </c>
      <c r="M29" s="41" t="n">
        <v>600.49944</v>
      </c>
      <c r="N29" s="40" t="n">
        <v>642.5344008</v>
      </c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34" t="n">
        <f aca="false">COUNTIF(K29:Z29,"&gt;0")</f>
        <v>3</v>
      </c>
      <c r="AB29" s="42" t="n">
        <f aca="false">CEILING(SUM(K29:Z29)/COUNTIF(K29:Z29,"&gt;0"),0.01)</f>
        <v>601.78</v>
      </c>
      <c r="AC29" s="42" t="n">
        <f aca="false">AB29*E29</f>
        <v>601.78</v>
      </c>
      <c r="AD29" s="36" t="n">
        <f aca="false">STDEV(K29:Z29)/AB29*100</f>
        <v>6.6689615656595</v>
      </c>
      <c r="AE29" s="37"/>
    </row>
    <row r="30" customFormat="false" ht="39.55" hidden="false" customHeight="true" outlineLevel="0" collapsed="false">
      <c r="A30" s="23" t="n">
        <v>12</v>
      </c>
      <c r="B30" s="46"/>
      <c r="C30" s="38" t="s">
        <v>79</v>
      </c>
      <c r="D30" s="38" t="s">
        <v>70</v>
      </c>
      <c r="E30" s="39" t="n">
        <v>1</v>
      </c>
      <c r="F30" s="47"/>
      <c r="G30" s="47"/>
      <c r="H30" s="47"/>
      <c r="I30" s="47"/>
      <c r="J30" s="47"/>
      <c r="K30" s="47"/>
      <c r="L30" s="40" t="n">
        <v>669.4</v>
      </c>
      <c r="M30" s="41" t="n">
        <v>714.88572</v>
      </c>
      <c r="N30" s="40" t="n">
        <v>764.9277204</v>
      </c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34" t="n">
        <f aca="false">COUNTIF(K30:Z30,"&gt;0")</f>
        <v>3</v>
      </c>
      <c r="AB30" s="42" t="n">
        <f aca="false">CEILING(SUM(K30:Z30)/COUNTIF(K30:Z30,"&gt;0"),0.01)</f>
        <v>716.41</v>
      </c>
      <c r="AC30" s="42" t="n">
        <f aca="false">AB30*E30</f>
        <v>716.41</v>
      </c>
      <c r="AD30" s="36" t="n">
        <f aca="false">STDEV(K30:Z30)/AB30*100</f>
        <v>6.6696397907948</v>
      </c>
      <c r="AE30" s="37"/>
    </row>
    <row r="31" customFormat="false" ht="39.55" hidden="false" customHeight="true" outlineLevel="0" collapsed="false">
      <c r="A31" s="23" t="n">
        <v>13</v>
      </c>
      <c r="B31" s="46"/>
      <c r="C31" s="38" t="s">
        <v>80</v>
      </c>
      <c r="D31" s="38" t="s">
        <v>70</v>
      </c>
      <c r="E31" s="39" t="n">
        <v>1</v>
      </c>
      <c r="F31" s="47"/>
      <c r="G31" s="47"/>
      <c r="H31" s="47"/>
      <c r="I31" s="47"/>
      <c r="J31" s="47"/>
      <c r="K31" s="47"/>
      <c r="L31" s="40" t="n">
        <v>897</v>
      </c>
      <c r="M31" s="41" t="n">
        <v>957.94864</v>
      </c>
      <c r="N31" s="40" t="n">
        <v>1025.0050448</v>
      </c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34" t="n">
        <f aca="false">COUNTIF(K31:Z31,"&gt;0")</f>
        <v>3</v>
      </c>
      <c r="AB31" s="42" t="n">
        <f aca="false">CEILING(SUM(K31:Z31)/COUNTIF(K31:Z31,"&gt;0"),0.01)</f>
        <v>959.99</v>
      </c>
      <c r="AC31" s="42" t="n">
        <f aca="false">AB31*E31</f>
        <v>959.99</v>
      </c>
      <c r="AD31" s="36" t="n">
        <f aca="false">STDEV(K31:Z31)/AB31*100</f>
        <v>6.66952820446802</v>
      </c>
      <c r="AE31" s="37"/>
    </row>
    <row r="32" customFormat="false" ht="39.55" hidden="false" customHeight="true" outlineLevel="0" collapsed="false">
      <c r="A32" s="23" t="n">
        <v>14</v>
      </c>
      <c r="B32" s="46"/>
      <c r="C32" s="38" t="s">
        <v>81</v>
      </c>
      <c r="D32" s="38" t="s">
        <v>70</v>
      </c>
      <c r="E32" s="39" t="n">
        <v>1</v>
      </c>
      <c r="F32" s="47"/>
      <c r="G32" s="47"/>
      <c r="H32" s="47"/>
      <c r="I32" s="47"/>
      <c r="J32" s="47"/>
      <c r="K32" s="47"/>
      <c r="L32" s="40" t="n">
        <v>950.55</v>
      </c>
      <c r="M32" s="41" t="n">
        <v>1015.13544</v>
      </c>
      <c r="N32" s="40" t="n">
        <v>1086.1949208</v>
      </c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34" t="n">
        <f aca="false">COUNTIF(K32:Z32,"&gt;0")</f>
        <v>3</v>
      </c>
      <c r="AB32" s="42" t="n">
        <f aca="false">CEILING(SUM(K32:Z32)/COUNTIF(K32:Z32,"&gt;0"),0.01)</f>
        <v>1017.3</v>
      </c>
      <c r="AC32" s="42" t="n">
        <f aca="false">AB32*E32</f>
        <v>1017.3</v>
      </c>
      <c r="AD32" s="36" t="n">
        <f aca="false">STDEV(K32:Z32)/AB32*100</f>
        <v>6.66943918732846</v>
      </c>
      <c r="AE32" s="37"/>
    </row>
    <row r="33" customFormat="false" ht="39.55" hidden="false" customHeight="true" outlineLevel="0" collapsed="false">
      <c r="A33" s="23" t="n">
        <v>15</v>
      </c>
      <c r="B33" s="46"/>
      <c r="C33" s="38" t="s">
        <v>82</v>
      </c>
      <c r="D33" s="38" t="s">
        <v>70</v>
      </c>
      <c r="E33" s="39" t="n">
        <v>1</v>
      </c>
      <c r="F33" s="47"/>
      <c r="G33" s="47"/>
      <c r="H33" s="47"/>
      <c r="I33" s="47"/>
      <c r="J33" s="47"/>
      <c r="K33" s="47"/>
      <c r="L33" s="40" t="n">
        <v>1338.81</v>
      </c>
      <c r="M33" s="41" t="n">
        <v>1429.77144</v>
      </c>
      <c r="N33" s="40" t="n">
        <v>1529.8554408</v>
      </c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34" t="n">
        <f aca="false">COUNTIF(K33:Z33,"&gt;0")</f>
        <v>3</v>
      </c>
      <c r="AB33" s="42" t="n">
        <f aca="false">CEILING(SUM(K33:Z33)/COUNTIF(K33:Z33,"&gt;0"),0.01)</f>
        <v>1432.82</v>
      </c>
      <c r="AC33" s="42" t="n">
        <f aca="false">AB33*E33</f>
        <v>1432.82</v>
      </c>
      <c r="AD33" s="36" t="n">
        <f aca="false">STDEV(K33:Z33)/AB33*100</f>
        <v>6.6692965100992</v>
      </c>
      <c r="AE33" s="37"/>
    </row>
    <row r="34" customFormat="false" ht="39.55" hidden="false" customHeight="true" outlineLevel="0" collapsed="false">
      <c r="A34" s="23" t="n">
        <v>16</v>
      </c>
      <c r="B34" s="46"/>
      <c r="C34" s="38" t="s">
        <v>83</v>
      </c>
      <c r="D34" s="38" t="s">
        <v>70</v>
      </c>
      <c r="E34" s="39" t="n">
        <v>1</v>
      </c>
      <c r="F34" s="47"/>
      <c r="G34" s="47"/>
      <c r="H34" s="47"/>
      <c r="I34" s="47"/>
      <c r="J34" s="47"/>
      <c r="K34" s="47"/>
      <c r="L34" s="40" t="n">
        <v>748.82</v>
      </c>
      <c r="M34" s="41" t="n">
        <v>799.70224</v>
      </c>
      <c r="N34" s="40" t="n">
        <v>855.6813968</v>
      </c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34" t="n">
        <f aca="false">COUNTIF(K34:Z34,"&gt;0")</f>
        <v>3</v>
      </c>
      <c r="AB34" s="42" t="n">
        <f aca="false">CEILING(SUM(K34:Z34)/COUNTIF(K34:Z34,"&gt;0"),0.01)</f>
        <v>801.41</v>
      </c>
      <c r="AC34" s="42" t="n">
        <f aca="false">AB34*E34</f>
        <v>801.41</v>
      </c>
      <c r="AD34" s="36" t="n">
        <f aca="false">STDEV(K34:Z34)/AB34*100</f>
        <v>6.66961397127262</v>
      </c>
      <c r="AE34" s="37"/>
    </row>
    <row r="35" customFormat="false" ht="39.55" hidden="false" customHeight="true" outlineLevel="0" collapsed="false">
      <c r="A35" s="23" t="n">
        <v>17</v>
      </c>
      <c r="B35" s="46"/>
      <c r="C35" s="38" t="s">
        <v>84</v>
      </c>
      <c r="D35" s="38" t="s">
        <v>70</v>
      </c>
      <c r="E35" s="39" t="n">
        <v>1</v>
      </c>
      <c r="F35" s="47"/>
      <c r="G35" s="47"/>
      <c r="H35" s="47"/>
      <c r="I35" s="47"/>
      <c r="J35" s="47"/>
      <c r="K35" s="47"/>
      <c r="L35" s="40" t="n">
        <v>1211.74</v>
      </c>
      <c r="M35" s="41" t="n">
        <v>1294.07008</v>
      </c>
      <c r="N35" s="40" t="n">
        <v>1384.6549856</v>
      </c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34" t="n">
        <f aca="false">COUNTIF(K35:Z35,"&gt;0")</f>
        <v>3</v>
      </c>
      <c r="AB35" s="42" t="n">
        <f aca="false">CEILING(SUM(K35:Z35)/COUNTIF(K35:Z35,"&gt;0"),0.01)</f>
        <v>1296.83</v>
      </c>
      <c r="AC35" s="42" t="n">
        <f aca="false">AB35*E35</f>
        <v>1296.83</v>
      </c>
      <c r="AD35" s="36" t="n">
        <f aca="false">STDEV(K35:Z35)/AB35*100</f>
        <v>6.66936502648609</v>
      </c>
      <c r="AE35" s="37"/>
    </row>
    <row r="36" customFormat="false" ht="39.55" hidden="false" customHeight="true" outlineLevel="0" collapsed="false">
      <c r="A36" s="23" t="n">
        <v>18</v>
      </c>
      <c r="B36" s="46"/>
      <c r="C36" s="38" t="s">
        <v>85</v>
      </c>
      <c r="D36" s="38" t="s">
        <v>70</v>
      </c>
      <c r="E36" s="39" t="n">
        <v>1</v>
      </c>
      <c r="F36" s="47"/>
      <c r="G36" s="47"/>
      <c r="H36" s="47"/>
      <c r="I36" s="47"/>
      <c r="J36" s="47"/>
      <c r="K36" s="47"/>
      <c r="L36" s="40" t="n">
        <v>1633.8</v>
      </c>
      <c r="M36" s="41" t="n">
        <v>1744.80604</v>
      </c>
      <c r="N36" s="40" t="n">
        <v>1866.9424628</v>
      </c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34" t="n">
        <f aca="false">COUNTIF(K36:Z36,"&gt;0")</f>
        <v>3</v>
      </c>
      <c r="AB36" s="42" t="n">
        <f aca="false">CEILING(SUM(K36:Z36)/COUNTIF(K36:Z36,"&gt;0"),0.01)</f>
        <v>1748.52</v>
      </c>
      <c r="AC36" s="42" t="n">
        <f aca="false">AB36*E36</f>
        <v>1748.52</v>
      </c>
      <c r="AD36" s="36" t="n">
        <f aca="false">STDEV(K36:Z36)/AB36*100</f>
        <v>6.66938347910039</v>
      </c>
      <c r="AE36" s="37"/>
    </row>
    <row r="37" customFormat="false" ht="39.55" hidden="false" customHeight="true" outlineLevel="0" collapsed="false">
      <c r="A37" s="23" t="n">
        <v>19</v>
      </c>
      <c r="B37" s="46"/>
      <c r="C37" s="38" t="s">
        <v>86</v>
      </c>
      <c r="D37" s="38" t="s">
        <v>70</v>
      </c>
      <c r="E37" s="39" t="n">
        <v>1</v>
      </c>
      <c r="F37" s="47"/>
      <c r="G37" s="47"/>
      <c r="H37" s="47"/>
      <c r="I37" s="47"/>
      <c r="J37" s="47"/>
      <c r="K37" s="47"/>
      <c r="L37" s="40" t="n">
        <v>2042.25</v>
      </c>
      <c r="M37" s="41" t="n">
        <v>2181.01072</v>
      </c>
      <c r="N37" s="40" t="n">
        <v>2333.6814704</v>
      </c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34" t="n">
        <f aca="false">COUNTIF(K37:Z37,"&gt;0")</f>
        <v>3</v>
      </c>
      <c r="AB37" s="42" t="n">
        <f aca="false">CEILING(SUM(K37:Z37)/COUNTIF(K37:Z37,"&gt;0"),0.01)</f>
        <v>2185.65</v>
      </c>
      <c r="AC37" s="42" t="n">
        <f aca="false">AB37*E37</f>
        <v>2185.65</v>
      </c>
      <c r="AD37" s="36" t="n">
        <f aca="false">STDEV(K37:Z37)/AB37*100</f>
        <v>6.66945997169608</v>
      </c>
      <c r="AE37" s="37"/>
    </row>
    <row r="38" customFormat="false" ht="39.55" hidden="false" customHeight="true" outlineLevel="0" collapsed="false">
      <c r="A38" s="23" t="n">
        <v>20</v>
      </c>
      <c r="B38" s="46"/>
      <c r="C38" s="38" t="s">
        <v>87</v>
      </c>
      <c r="D38" s="38" t="s">
        <v>70</v>
      </c>
      <c r="E38" s="39" t="n">
        <v>1</v>
      </c>
      <c r="F38" s="47"/>
      <c r="G38" s="47"/>
      <c r="H38" s="47"/>
      <c r="I38" s="47"/>
      <c r="J38" s="47"/>
      <c r="K38" s="47"/>
      <c r="L38" s="40" t="n">
        <v>2723</v>
      </c>
      <c r="M38" s="41" t="n">
        <v>2908.00584</v>
      </c>
      <c r="N38" s="40" t="n">
        <v>3111.5662488</v>
      </c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34" t="n">
        <f aca="false">COUNTIF(K38:Z38,"&gt;0")</f>
        <v>3</v>
      </c>
      <c r="AB38" s="42" t="n">
        <f aca="false">CEILING(SUM(K38:Z38)/COUNTIF(K38:Z38,"&gt;0"),0.01)</f>
        <v>2914.2</v>
      </c>
      <c r="AC38" s="42" t="n">
        <f aca="false">AB38*E38</f>
        <v>2914.2</v>
      </c>
      <c r="AD38" s="36" t="n">
        <f aca="false">STDEV(K38:Z38)/AB38*100</f>
        <v>6.6693069867575</v>
      </c>
      <c r="AE38" s="37"/>
    </row>
    <row r="39" customFormat="false" ht="39.55" hidden="false" customHeight="true" outlineLevel="0" collapsed="false">
      <c r="A39" s="23" t="n">
        <v>21</v>
      </c>
      <c r="B39" s="46"/>
      <c r="C39" s="38" t="s">
        <v>88</v>
      </c>
      <c r="D39" s="38" t="s">
        <v>70</v>
      </c>
      <c r="E39" s="39" t="n">
        <v>1</v>
      </c>
      <c r="F39" s="47"/>
      <c r="G39" s="47"/>
      <c r="H39" s="47"/>
      <c r="I39" s="47"/>
      <c r="J39" s="47"/>
      <c r="K39" s="47"/>
      <c r="L39" s="40" t="n">
        <v>3748.66</v>
      </c>
      <c r="M39" s="41" t="n">
        <v>4003.35496</v>
      </c>
      <c r="N39" s="40" t="n">
        <v>4283.5898072</v>
      </c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34" t="n">
        <f aca="false">COUNTIF(K39:Z39,"&gt;0")</f>
        <v>3</v>
      </c>
      <c r="AB39" s="42" t="n">
        <f aca="false">CEILING(SUM(K39:Z39)/COUNTIF(K39:Z39,"&gt;0"),0.01)</f>
        <v>4011.87</v>
      </c>
      <c r="AC39" s="42" t="n">
        <f aca="false">AB39*E39</f>
        <v>4011.87</v>
      </c>
      <c r="AD39" s="36" t="n">
        <f aca="false">STDEV(K39:Z39)/AB39*100</f>
        <v>6.66937113595393</v>
      </c>
      <c r="AE39" s="37"/>
    </row>
    <row r="40" customFormat="false" ht="39.55" hidden="false" customHeight="true" outlineLevel="0" collapsed="false">
      <c r="A40" s="23" t="n">
        <v>22</v>
      </c>
      <c r="B40" s="46"/>
      <c r="C40" s="38" t="s">
        <v>89</v>
      </c>
      <c r="D40" s="38" t="s">
        <v>70</v>
      </c>
      <c r="E40" s="39" t="n">
        <v>1</v>
      </c>
      <c r="F40" s="47"/>
      <c r="G40" s="47"/>
      <c r="H40" s="47"/>
      <c r="I40" s="47"/>
      <c r="J40" s="47"/>
      <c r="K40" s="47"/>
      <c r="L40" s="40" t="n">
        <v>4418.06</v>
      </c>
      <c r="M40" s="41" t="n">
        <v>4718.24068</v>
      </c>
      <c r="N40" s="40" t="n">
        <v>5048.5175276</v>
      </c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34" t="n">
        <f aca="false">COUNTIF(K40:Z40,"&gt;0")</f>
        <v>3</v>
      </c>
      <c r="AB40" s="42" t="n">
        <f aca="false">CEILING(SUM(K40:Z40)/COUNTIF(K40:Z40,"&gt;0"),0.01)</f>
        <v>4728.28</v>
      </c>
      <c r="AC40" s="42" t="n">
        <f aca="false">AB40*E40</f>
        <v>4728.28</v>
      </c>
      <c r="AD40" s="36" t="n">
        <f aca="false">STDEV(K40:Z40)/AB40*100</f>
        <v>6.66941184112141</v>
      </c>
      <c r="AE40" s="37"/>
    </row>
    <row r="41" customFormat="false" ht="39.55" hidden="false" customHeight="true" outlineLevel="0" collapsed="false">
      <c r="A41" s="23" t="n">
        <v>23</v>
      </c>
      <c r="B41" s="46"/>
      <c r="C41" s="38" t="s">
        <v>90</v>
      </c>
      <c r="D41" s="38" t="s">
        <v>70</v>
      </c>
      <c r="E41" s="39" t="n">
        <v>1</v>
      </c>
      <c r="F41" s="47"/>
      <c r="G41" s="47"/>
      <c r="H41" s="47"/>
      <c r="I41" s="47"/>
      <c r="J41" s="47"/>
      <c r="K41" s="47"/>
      <c r="L41" s="40" t="n">
        <v>5087.46</v>
      </c>
      <c r="M41" s="41" t="n">
        <v>5433.11372</v>
      </c>
      <c r="N41" s="40" t="n">
        <v>5813.4316804</v>
      </c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34" t="n">
        <f aca="false">COUNTIF(K41:Z41,"&gt;0")</f>
        <v>3</v>
      </c>
      <c r="AB41" s="42" t="n">
        <f aca="false">CEILING(SUM(K41:Z41)/COUNTIF(K41:Z41,"&gt;0"),0.01)</f>
        <v>5444.67</v>
      </c>
      <c r="AC41" s="42" t="n">
        <f aca="false">AB41*E41</f>
        <v>5444.67</v>
      </c>
      <c r="AD41" s="36" t="n">
        <f aca="false">STDEV(K41:Z41)/AB41*100</f>
        <v>6.66934350811434</v>
      </c>
      <c r="AE41" s="37"/>
    </row>
    <row r="42" customFormat="false" ht="55.75" hidden="false" customHeight="true" outlineLevel="0" collapsed="false">
      <c r="A42" s="23" t="n">
        <v>24</v>
      </c>
      <c r="B42" s="46"/>
      <c r="C42" s="38" t="s">
        <v>91</v>
      </c>
      <c r="D42" s="38" t="s">
        <v>70</v>
      </c>
      <c r="E42" s="39" t="n">
        <v>1</v>
      </c>
      <c r="F42" s="47"/>
      <c r="G42" s="47"/>
      <c r="H42" s="47"/>
      <c r="I42" s="47"/>
      <c r="J42" s="47"/>
      <c r="K42" s="47"/>
      <c r="L42" s="40" t="n">
        <v>306.34</v>
      </c>
      <c r="M42" s="41" t="n">
        <v>327.15668</v>
      </c>
      <c r="N42" s="40" t="n">
        <v>350.0576476</v>
      </c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34" t="n">
        <f aca="false">COUNTIF(K42:Z42,"&gt;0")</f>
        <v>3</v>
      </c>
      <c r="AB42" s="42" t="n">
        <f aca="false">CEILING(SUM(K42:Z42)/COUNTIF(K42:Z42,"&gt;0"),0.01)</f>
        <v>327.86</v>
      </c>
      <c r="AC42" s="42" t="n">
        <f aca="false">AB42*E42</f>
        <v>327.86</v>
      </c>
      <c r="AD42" s="36" t="n">
        <f aca="false">STDEV(K42:Z42)/AB42*100</f>
        <v>6.66964653409299</v>
      </c>
      <c r="AE42" s="37"/>
    </row>
    <row r="43" customFormat="false" ht="55.75" hidden="false" customHeight="true" outlineLevel="0" collapsed="false">
      <c r="A43" s="23" t="n">
        <v>25</v>
      </c>
      <c r="B43" s="46"/>
      <c r="C43" s="38" t="s">
        <v>92</v>
      </c>
      <c r="D43" s="38" t="s">
        <v>70</v>
      </c>
      <c r="E43" s="39" t="n">
        <v>1</v>
      </c>
      <c r="F43" s="47"/>
      <c r="G43" s="47"/>
      <c r="H43" s="47"/>
      <c r="I43" s="47"/>
      <c r="J43" s="47"/>
      <c r="K43" s="47"/>
      <c r="L43" s="40" t="n">
        <v>353.99</v>
      </c>
      <c r="M43" s="41" t="n">
        <v>378.04152</v>
      </c>
      <c r="N43" s="40" t="n">
        <v>404.5044264</v>
      </c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34" t="n">
        <f aca="false">COUNTIF(K43:Z43,"&gt;0")</f>
        <v>3</v>
      </c>
      <c r="AB43" s="42" t="n">
        <f aca="false">CEILING(SUM(K43:Z43)/COUNTIF(K43:Z43,"&gt;0"),0.01)</f>
        <v>378.85</v>
      </c>
      <c r="AC43" s="42" t="n">
        <f aca="false">AB43*E43</f>
        <v>378.85</v>
      </c>
      <c r="AD43" s="36" t="n">
        <f aca="false">STDEV(K43:Z43)/AB43*100</f>
        <v>6.66934248184783</v>
      </c>
      <c r="AE43" s="37"/>
    </row>
    <row r="44" customFormat="false" ht="55.75" hidden="false" customHeight="true" outlineLevel="0" collapsed="false">
      <c r="A44" s="23" t="n">
        <v>26</v>
      </c>
      <c r="B44" s="46"/>
      <c r="C44" s="38" t="s">
        <v>93</v>
      </c>
      <c r="D44" s="38" t="s">
        <v>70</v>
      </c>
      <c r="E44" s="39" t="n">
        <v>1</v>
      </c>
      <c r="F44" s="47"/>
      <c r="G44" s="47"/>
      <c r="H44" s="47"/>
      <c r="I44" s="47"/>
      <c r="J44" s="47"/>
      <c r="K44" s="47"/>
      <c r="L44" s="40" t="n">
        <v>435.69</v>
      </c>
      <c r="M44" s="41" t="n">
        <v>465.2926</v>
      </c>
      <c r="N44" s="40" t="n">
        <v>497.863082</v>
      </c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34" t="n">
        <f aca="false">COUNTIF(K44:Z44,"&gt;0")</f>
        <v>3</v>
      </c>
      <c r="AB44" s="42" t="n">
        <f aca="false">CEILING(SUM(K44:Z44)/COUNTIF(K44:Z44,"&gt;0"),0.01)</f>
        <v>466.29</v>
      </c>
      <c r="AC44" s="42" t="n">
        <f aca="false">AB44*E44</f>
        <v>466.29</v>
      </c>
      <c r="AD44" s="36" t="n">
        <f aca="false">STDEV(K44:Z44)/AB44*100</f>
        <v>6.66931414888676</v>
      </c>
      <c r="AE44" s="37"/>
    </row>
    <row r="45" customFormat="false" ht="55.75" hidden="false" customHeight="true" outlineLevel="0" collapsed="false">
      <c r="A45" s="23" t="n">
        <v>27</v>
      </c>
      <c r="B45" s="46"/>
      <c r="C45" s="38" t="s">
        <v>94</v>
      </c>
      <c r="D45" s="38" t="s">
        <v>70</v>
      </c>
      <c r="E45" s="39" t="n">
        <v>1</v>
      </c>
      <c r="F45" s="47"/>
      <c r="G45" s="47"/>
      <c r="H45" s="47"/>
      <c r="I45" s="47"/>
      <c r="J45" s="47"/>
      <c r="K45" s="47"/>
      <c r="L45" s="40" t="n">
        <v>510.57</v>
      </c>
      <c r="M45" s="41" t="n">
        <v>545.25268</v>
      </c>
      <c r="N45" s="40" t="n">
        <v>583.4203676</v>
      </c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34" t="n">
        <f aca="false">COUNTIF(K45:Z45,"&gt;0")</f>
        <v>3</v>
      </c>
      <c r="AB45" s="42" t="n">
        <f aca="false">CEILING(SUM(K45:Z45)/COUNTIF(K45:Z45,"&gt;0"),0.01)</f>
        <v>546.42</v>
      </c>
      <c r="AC45" s="42" t="n">
        <f aca="false">AB45*E45</f>
        <v>546.42</v>
      </c>
      <c r="AD45" s="36" t="n">
        <f aca="false">STDEV(K45:Z45)/AB45*100</f>
        <v>6.6686933313787</v>
      </c>
      <c r="AE45" s="37"/>
    </row>
    <row r="46" customFormat="false" ht="55.75" hidden="false" customHeight="true" outlineLevel="0" collapsed="false">
      <c r="A46" s="23" t="n">
        <v>28</v>
      </c>
      <c r="B46" s="46"/>
      <c r="C46" s="38" t="s">
        <v>95</v>
      </c>
      <c r="D46" s="38" t="s">
        <v>70</v>
      </c>
      <c r="E46" s="39" t="n">
        <v>1</v>
      </c>
      <c r="F46" s="47"/>
      <c r="G46" s="47"/>
      <c r="H46" s="47"/>
      <c r="I46" s="47"/>
      <c r="J46" s="47"/>
      <c r="K46" s="47"/>
      <c r="L46" s="40" t="n">
        <v>551.41</v>
      </c>
      <c r="M46" s="41" t="n">
        <v>588.87188</v>
      </c>
      <c r="N46" s="40" t="n">
        <v>630.0929116</v>
      </c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34" t="n">
        <f aca="false">COUNTIF(K46:Z46,"&gt;0")</f>
        <v>3</v>
      </c>
      <c r="AB46" s="42" t="n">
        <f aca="false">CEILING(SUM(K46:Z46)/COUNTIF(K46:Z46,"&gt;0"),0.01)</f>
        <v>590.13</v>
      </c>
      <c r="AC46" s="42" t="n">
        <f aca="false">AB46*E46</f>
        <v>590.13</v>
      </c>
      <c r="AD46" s="36" t="n">
        <f aca="false">STDEV(K46:Z46)/AB46*100</f>
        <v>6.66911009051948</v>
      </c>
      <c r="AE46" s="37"/>
    </row>
    <row r="47" customFormat="false" ht="55.75" hidden="false" customHeight="true" outlineLevel="0" collapsed="false">
      <c r="A47" s="23" t="n">
        <v>29</v>
      </c>
      <c r="B47" s="46"/>
      <c r="C47" s="38" t="s">
        <v>96</v>
      </c>
      <c r="D47" s="38" t="s">
        <v>70</v>
      </c>
      <c r="E47" s="39" t="n">
        <v>1</v>
      </c>
      <c r="F47" s="47"/>
      <c r="G47" s="47"/>
      <c r="H47" s="47"/>
      <c r="I47" s="47"/>
      <c r="J47" s="47"/>
      <c r="K47" s="47"/>
      <c r="L47" s="40" t="n">
        <v>599.06</v>
      </c>
      <c r="M47" s="41" t="n">
        <v>639.75672</v>
      </c>
      <c r="N47" s="40" t="n">
        <v>684.5396904</v>
      </c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34" t="n">
        <f aca="false">COUNTIF(K47:Z47,"&gt;0")</f>
        <v>3</v>
      </c>
      <c r="AB47" s="42" t="n">
        <f aca="false">CEILING(SUM(K47:Z47)/COUNTIF(K47:Z47,"&gt;0"),0.01)</f>
        <v>641.12</v>
      </c>
      <c r="AC47" s="42" t="n">
        <f aca="false">AB47*E47</f>
        <v>641.12</v>
      </c>
      <c r="AD47" s="36" t="n">
        <f aca="false">STDEV(K47:Z47)/AB47*100</f>
        <v>6.668973090567</v>
      </c>
      <c r="AE47" s="37"/>
    </row>
    <row r="48" customFormat="false" ht="55.75" hidden="false" customHeight="true" outlineLevel="0" collapsed="false">
      <c r="A48" s="23" t="n">
        <v>30</v>
      </c>
      <c r="B48" s="46"/>
      <c r="C48" s="38" t="s">
        <v>97</v>
      </c>
      <c r="D48" s="38" t="s">
        <v>70</v>
      </c>
      <c r="E48" s="39" t="n">
        <v>1</v>
      </c>
      <c r="F48" s="47"/>
      <c r="G48" s="47"/>
      <c r="H48" s="47"/>
      <c r="I48" s="47"/>
      <c r="J48" s="47"/>
      <c r="K48" s="47"/>
      <c r="L48" s="40" t="n">
        <v>673.94</v>
      </c>
      <c r="M48" s="41" t="n">
        <v>719.72948</v>
      </c>
      <c r="N48" s="40" t="n">
        <v>770.1105436</v>
      </c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34" t="n">
        <f aca="false">COUNTIF(K48:Z48,"&gt;0")</f>
        <v>3</v>
      </c>
      <c r="AB48" s="42" t="n">
        <f aca="false">CEILING(SUM(K48:Z48)/COUNTIF(K48:Z48,"&gt;0"),0.01)</f>
        <v>721.27</v>
      </c>
      <c r="AC48" s="42" t="n">
        <f aca="false">AB48*E48</f>
        <v>721.27</v>
      </c>
      <c r="AD48" s="36" t="n">
        <f aca="false">STDEV(K48:Z48)/AB48*100</f>
        <v>6.66928290099127</v>
      </c>
      <c r="AE48" s="37"/>
    </row>
    <row r="49" customFormat="false" ht="55.75" hidden="false" customHeight="true" outlineLevel="0" collapsed="false">
      <c r="A49" s="23" t="n">
        <v>31</v>
      </c>
      <c r="B49" s="46"/>
      <c r="C49" s="38" t="s">
        <v>98</v>
      </c>
      <c r="D49" s="38" t="s">
        <v>70</v>
      </c>
      <c r="E49" s="39" t="n">
        <v>1</v>
      </c>
      <c r="F49" s="47"/>
      <c r="G49" s="47"/>
      <c r="H49" s="47"/>
      <c r="I49" s="47"/>
      <c r="J49" s="47"/>
      <c r="K49" s="47"/>
      <c r="L49" s="40" t="n">
        <v>987.09</v>
      </c>
      <c r="M49" s="41" t="n">
        <v>1054.1518</v>
      </c>
      <c r="N49" s="40" t="n">
        <v>1127.942426</v>
      </c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34" t="n">
        <f aca="false">COUNTIF(K49:Z49,"&gt;0")</f>
        <v>3</v>
      </c>
      <c r="AB49" s="42" t="n">
        <f aca="false">CEILING(SUM(K49:Z49)/COUNTIF(K49:Z49,"&gt;0"),0.01)</f>
        <v>1056.4</v>
      </c>
      <c r="AC49" s="42" t="n">
        <f aca="false">AB49*E49</f>
        <v>1056.4</v>
      </c>
      <c r="AD49" s="36" t="n">
        <f aca="false">STDEV(K49:Z49)/AB49*100</f>
        <v>6.66915897944982</v>
      </c>
      <c r="AE49" s="37"/>
    </row>
    <row r="50" customFormat="false" ht="55.75" hidden="false" customHeight="true" outlineLevel="0" collapsed="false">
      <c r="A50" s="23" t="n">
        <v>32</v>
      </c>
      <c r="B50" s="46"/>
      <c r="C50" s="38" t="s">
        <v>99</v>
      </c>
      <c r="D50" s="38" t="s">
        <v>70</v>
      </c>
      <c r="E50" s="39" t="n">
        <v>1</v>
      </c>
      <c r="F50" s="47"/>
      <c r="G50" s="47"/>
      <c r="H50" s="47"/>
      <c r="I50" s="47"/>
      <c r="J50" s="47"/>
      <c r="K50" s="47"/>
      <c r="L50" s="40" t="n">
        <v>1225.35</v>
      </c>
      <c r="M50" s="41" t="n">
        <v>1308.60136</v>
      </c>
      <c r="N50" s="40" t="n">
        <v>1400.2034552</v>
      </c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34" t="n">
        <f aca="false">COUNTIF(K50:Z50,"&gt;0")</f>
        <v>3</v>
      </c>
      <c r="AB50" s="42" t="n">
        <f aca="false">CEILING(SUM(K50:Z50)/COUNTIF(K50:Z50,"&gt;0"),0.01)</f>
        <v>1311.39</v>
      </c>
      <c r="AC50" s="42" t="n">
        <f aca="false">AB50*E50</f>
        <v>1311.39</v>
      </c>
      <c r="AD50" s="36" t="n">
        <f aca="false">STDEV(K50:Z50)/AB50*100</f>
        <v>6.66925599200267</v>
      </c>
      <c r="AE50" s="37"/>
    </row>
    <row r="51" customFormat="false" ht="55.75" hidden="false" customHeight="true" outlineLevel="0" collapsed="false">
      <c r="A51" s="23" t="n">
        <v>33</v>
      </c>
      <c r="B51" s="46"/>
      <c r="C51" s="38" t="s">
        <v>100</v>
      </c>
      <c r="D51" s="38" t="s">
        <v>70</v>
      </c>
      <c r="E51" s="39" t="n">
        <v>1</v>
      </c>
      <c r="F51" s="47"/>
      <c r="G51" s="47"/>
      <c r="H51" s="47"/>
      <c r="I51" s="47"/>
      <c r="J51" s="47"/>
      <c r="K51" s="47"/>
      <c r="L51" s="40" t="n">
        <v>1470.41</v>
      </c>
      <c r="M51" s="41" t="n">
        <v>1570.31656</v>
      </c>
      <c r="N51" s="40" t="n">
        <v>1680.2387192</v>
      </c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34" t="n">
        <f aca="false">COUNTIF(K51:Z51,"&gt;0")</f>
        <v>3</v>
      </c>
      <c r="AB51" s="42" t="n">
        <f aca="false">CEILING(SUM(K51:Z51)/COUNTIF(K51:Z51,"&gt;0"),0.01)</f>
        <v>1573.66</v>
      </c>
      <c r="AC51" s="42" t="n">
        <f aca="false">AB51*E51</f>
        <v>1573.66</v>
      </c>
      <c r="AD51" s="36" t="n">
        <f aca="false">STDEV(K51:Z51)/AB51*100</f>
        <v>6.66943246774096</v>
      </c>
      <c r="AE51" s="37"/>
    </row>
    <row r="52" customFormat="false" ht="55.75" hidden="false" customHeight="true" outlineLevel="0" collapsed="false">
      <c r="A52" s="23" t="n">
        <v>34</v>
      </c>
      <c r="B52" s="46"/>
      <c r="C52" s="38" t="s">
        <v>101</v>
      </c>
      <c r="D52" s="38" t="s">
        <v>70</v>
      </c>
      <c r="E52" s="39" t="n">
        <v>1</v>
      </c>
      <c r="F52" s="47"/>
      <c r="G52" s="47"/>
      <c r="H52" s="47"/>
      <c r="I52" s="47"/>
      <c r="J52" s="47"/>
      <c r="K52" s="47"/>
      <c r="L52" s="40" t="n">
        <v>2205.63</v>
      </c>
      <c r="M52" s="41" t="n">
        <v>2355.47484</v>
      </c>
      <c r="N52" s="40" t="n">
        <v>2520.3580788</v>
      </c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34" t="n">
        <f aca="false">COUNTIF(K52:Z52,"&gt;0")</f>
        <v>3</v>
      </c>
      <c r="AB52" s="42" t="n">
        <f aca="false">CEILING(SUM(K52:Z52)/COUNTIF(K52:Z52,"&gt;0"),0.01)</f>
        <v>2360.49</v>
      </c>
      <c r="AC52" s="42" t="n">
        <f aca="false">AB52*E52</f>
        <v>2360.49</v>
      </c>
      <c r="AD52" s="36" t="n">
        <f aca="false">STDEV(K52:Z52)/AB52*100</f>
        <v>6.66911991386565</v>
      </c>
      <c r="AE52" s="37"/>
    </row>
    <row r="53" customFormat="false" ht="55.75" hidden="false" customHeight="true" outlineLevel="0" collapsed="false">
      <c r="A53" s="23" t="n">
        <v>35</v>
      </c>
      <c r="B53" s="46"/>
      <c r="C53" s="38" t="s">
        <v>102</v>
      </c>
      <c r="D53" s="38" t="s">
        <v>70</v>
      </c>
      <c r="E53" s="39" t="n">
        <v>1</v>
      </c>
      <c r="F53" s="47"/>
      <c r="G53" s="47"/>
      <c r="H53" s="47"/>
      <c r="I53" s="47"/>
      <c r="J53" s="47"/>
      <c r="K53" s="47"/>
      <c r="L53" s="40" t="n">
        <v>3308.43</v>
      </c>
      <c r="M53" s="41" t="n">
        <v>3533.2186</v>
      </c>
      <c r="N53" s="40" t="n">
        <v>3780.543902</v>
      </c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34" t="n">
        <f aca="false">COUNTIF(K53:Z53,"&gt;0")</f>
        <v>3</v>
      </c>
      <c r="AB53" s="42" t="n">
        <f aca="false">CEILING(SUM(K53:Z53)/COUNTIF(K53:Z53,"&gt;0"),0.01)</f>
        <v>3540.74</v>
      </c>
      <c r="AC53" s="42" t="n">
        <f aca="false">AB53*E53</f>
        <v>3540.74</v>
      </c>
      <c r="AD53" s="36" t="n">
        <f aca="false">STDEV(K53:Z53)/AB53*100</f>
        <v>6.66941329996089</v>
      </c>
      <c r="AE53" s="37"/>
    </row>
    <row r="54" customFormat="false" ht="55.75" hidden="false" customHeight="true" outlineLevel="0" collapsed="false">
      <c r="A54" s="23" t="n">
        <v>36</v>
      </c>
      <c r="B54" s="46"/>
      <c r="C54" s="38" t="s">
        <v>103</v>
      </c>
      <c r="D54" s="38" t="s">
        <v>70</v>
      </c>
      <c r="E54" s="39" t="n">
        <v>1</v>
      </c>
      <c r="F54" s="47"/>
      <c r="G54" s="47"/>
      <c r="H54" s="47"/>
      <c r="I54" s="47"/>
      <c r="J54" s="47"/>
      <c r="K54" s="47"/>
      <c r="L54" s="40" t="n">
        <v>4418.06</v>
      </c>
      <c r="M54" s="41" t="n">
        <v>4718.24068</v>
      </c>
      <c r="N54" s="40" t="n">
        <v>5048.5175276</v>
      </c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34" t="n">
        <f aca="false">COUNTIF(K54:Z54,"&gt;0")</f>
        <v>3</v>
      </c>
      <c r="AB54" s="42" t="n">
        <f aca="false">CEILING(SUM(K54:Z54)/COUNTIF(K54:Z54,"&gt;0"),0.01)</f>
        <v>4728.28</v>
      </c>
      <c r="AC54" s="42" t="n">
        <f aca="false">AB54*E54</f>
        <v>4728.28</v>
      </c>
      <c r="AD54" s="36" t="n">
        <f aca="false">STDEV(K54:Z54)/AB54*100</f>
        <v>6.66941184112141</v>
      </c>
      <c r="AE54" s="37"/>
    </row>
    <row r="55" customFormat="false" ht="55.75" hidden="false" customHeight="true" outlineLevel="0" collapsed="false">
      <c r="A55" s="23" t="n">
        <v>37</v>
      </c>
      <c r="B55" s="46"/>
      <c r="C55" s="38" t="s">
        <v>104</v>
      </c>
      <c r="D55" s="38" t="s">
        <v>70</v>
      </c>
      <c r="E55" s="39" t="n">
        <v>1</v>
      </c>
      <c r="F55" s="47"/>
      <c r="G55" s="47"/>
      <c r="H55" s="47"/>
      <c r="I55" s="47"/>
      <c r="J55" s="47"/>
      <c r="K55" s="47"/>
      <c r="L55" s="40" t="n">
        <v>5756.87</v>
      </c>
      <c r="M55" s="41" t="n">
        <v>6147.99944</v>
      </c>
      <c r="N55" s="40" t="n">
        <v>6578.3594008</v>
      </c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34" t="n">
        <f aca="false">COUNTIF(K55:Z55,"&gt;0")</f>
        <v>3</v>
      </c>
      <c r="AB55" s="42" t="n">
        <f aca="false">CEILING(SUM(K55:Z55)/COUNTIF(K55:Z55,"&gt;0"),0.01)</f>
        <v>6161.08</v>
      </c>
      <c r="AC55" s="42" t="n">
        <f aca="false">AB55*E55</f>
        <v>6161.08</v>
      </c>
      <c r="AD55" s="36" t="n">
        <f aca="false">STDEV(K55:Z55)/AB55*100</f>
        <v>6.66929812693804</v>
      </c>
      <c r="AE55" s="37"/>
    </row>
    <row r="56" customFormat="false" ht="55.75" hidden="false" customHeight="true" outlineLevel="0" collapsed="false">
      <c r="A56" s="23" t="n">
        <v>38</v>
      </c>
      <c r="B56" s="46"/>
      <c r="C56" s="38" t="s">
        <v>105</v>
      </c>
      <c r="D56" s="38" t="s">
        <v>70</v>
      </c>
      <c r="E56" s="39" t="n">
        <v>1</v>
      </c>
      <c r="F56" s="47"/>
      <c r="G56" s="47"/>
      <c r="H56" s="47"/>
      <c r="I56" s="47"/>
      <c r="J56" s="47"/>
      <c r="K56" s="47"/>
      <c r="L56" s="40" t="n">
        <v>7229.55</v>
      </c>
      <c r="M56" s="41" t="n">
        <v>7720.75056</v>
      </c>
      <c r="N56" s="40" t="n">
        <v>8261.2030992</v>
      </c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34" t="n">
        <f aca="false">COUNTIF(K56:Z56,"&gt;0")</f>
        <v>3</v>
      </c>
      <c r="AB56" s="42" t="n">
        <f aca="false">CEILING(SUM(K56:Z56)/COUNTIF(K56:Z56,"&gt;0"),0.01)</f>
        <v>7737.17</v>
      </c>
      <c r="AC56" s="42" t="n">
        <f aca="false">AB56*E56</f>
        <v>7737.17</v>
      </c>
      <c r="AD56" s="36" t="n">
        <f aca="false">STDEV(K56:Z56)/AB56*100</f>
        <v>6.6693953552912</v>
      </c>
      <c r="AE56" s="37"/>
    </row>
    <row r="57" customFormat="false" ht="55.75" hidden="false" customHeight="true" outlineLevel="0" collapsed="false">
      <c r="A57" s="23" t="n">
        <v>39</v>
      </c>
      <c r="B57" s="46"/>
      <c r="C57" s="38" t="s">
        <v>106</v>
      </c>
      <c r="D57" s="38" t="s">
        <v>70</v>
      </c>
      <c r="E57" s="39" t="n">
        <v>1</v>
      </c>
      <c r="F57" s="47"/>
      <c r="G57" s="47"/>
      <c r="H57" s="47"/>
      <c r="I57" s="47"/>
      <c r="J57" s="47"/>
      <c r="K57" s="47"/>
      <c r="L57" s="40" t="n">
        <v>8447.87</v>
      </c>
      <c r="M57" s="41" t="n">
        <v>9021.83268</v>
      </c>
      <c r="N57" s="40" t="n">
        <v>9653.3609676</v>
      </c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34" t="n">
        <f aca="false">COUNTIF(K57:Z57,"&gt;0")</f>
        <v>3</v>
      </c>
      <c r="AB57" s="42" t="n">
        <f aca="false">CEILING(SUM(K57:Z57)/COUNTIF(K57:Z57,"&gt;0"),0.01)</f>
        <v>9041.03</v>
      </c>
      <c r="AC57" s="42" t="n">
        <f aca="false">AB57*E57</f>
        <v>9041.03</v>
      </c>
      <c r="AD57" s="36" t="n">
        <f aca="false">STDEV(K57:Z57)/AB57*100</f>
        <v>6.6693122024568</v>
      </c>
      <c r="AE57" s="37"/>
    </row>
    <row r="58" customFormat="false" ht="55.75" hidden="false" customHeight="true" outlineLevel="0" collapsed="false">
      <c r="A58" s="23" t="n">
        <v>40</v>
      </c>
      <c r="B58" s="46"/>
      <c r="C58" s="38" t="s">
        <v>107</v>
      </c>
      <c r="D58" s="38" t="s">
        <v>70</v>
      </c>
      <c r="E58" s="39" t="n">
        <v>1</v>
      </c>
      <c r="F58" s="47"/>
      <c r="G58" s="47"/>
      <c r="H58" s="47"/>
      <c r="I58" s="47"/>
      <c r="J58" s="47"/>
      <c r="K58" s="47"/>
      <c r="L58" s="40" t="n">
        <v>9773.29</v>
      </c>
      <c r="M58" s="41" t="n">
        <v>10437.30108</v>
      </c>
      <c r="N58" s="40" t="n">
        <v>11167.9121556</v>
      </c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34" t="n">
        <f aca="false">COUNTIF(K58:Z58,"&gt;0")</f>
        <v>3</v>
      </c>
      <c r="AB58" s="42" t="n">
        <f aca="false">CEILING(SUM(K58:Z58)/COUNTIF(K58:Z58,"&gt;0"),0.01)</f>
        <v>10459.51</v>
      </c>
      <c r="AC58" s="42" t="n">
        <f aca="false">AB58*E58</f>
        <v>10459.51</v>
      </c>
      <c r="AD58" s="36" t="n">
        <f aca="false">STDEV(K58:Z58)/AB58*100</f>
        <v>6.66929967985593</v>
      </c>
      <c r="AE58" s="37"/>
    </row>
    <row r="59" customFormat="false" ht="55.75" hidden="false" customHeight="true" outlineLevel="0" collapsed="false">
      <c r="A59" s="23" t="n">
        <v>41</v>
      </c>
      <c r="B59" s="46"/>
      <c r="C59" s="38" t="s">
        <v>108</v>
      </c>
      <c r="D59" s="38" t="s">
        <v>70</v>
      </c>
      <c r="E59" s="39" t="n">
        <v>1</v>
      </c>
      <c r="F59" s="47"/>
      <c r="G59" s="47"/>
      <c r="H59" s="47"/>
      <c r="I59" s="47"/>
      <c r="J59" s="47"/>
      <c r="K59" s="47"/>
      <c r="L59" s="40" t="n">
        <v>11112.1</v>
      </c>
      <c r="M59" s="41" t="n">
        <v>11867.07252</v>
      </c>
      <c r="N59" s="40" t="n">
        <v>12697.7675964</v>
      </c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34" t="n">
        <f aca="false">COUNTIF(K59:Z59,"&gt;0")</f>
        <v>3</v>
      </c>
      <c r="AB59" s="42" t="n">
        <f aca="false">CEILING(SUM(K59:Z59)/COUNTIF(K59:Z59,"&gt;0"),0.01)</f>
        <v>11892.32</v>
      </c>
      <c r="AC59" s="42" t="n">
        <f aca="false">AB59*E59</f>
        <v>11892.32</v>
      </c>
      <c r="AD59" s="36" t="n">
        <f aca="false">STDEV(K59:Z59)/AB59*100</f>
        <v>6.66930490602561</v>
      </c>
      <c r="AE59" s="37"/>
    </row>
    <row r="60" customFormat="false" ht="25.85" hidden="false" customHeight="true" outlineLevel="0" collapsed="false">
      <c r="A60" s="23" t="n">
        <v>42</v>
      </c>
      <c r="B60" s="46"/>
      <c r="C60" s="38" t="s">
        <v>109</v>
      </c>
      <c r="D60" s="38" t="s">
        <v>110</v>
      </c>
      <c r="E60" s="39" t="n">
        <v>1</v>
      </c>
      <c r="F60" s="47"/>
      <c r="G60" s="47"/>
      <c r="H60" s="47"/>
      <c r="I60" s="47"/>
      <c r="J60" s="47"/>
      <c r="K60" s="47"/>
      <c r="L60" s="40" t="n">
        <v>4629.1</v>
      </c>
      <c r="M60" s="41" t="n">
        <v>4943.615</v>
      </c>
      <c r="N60" s="40" t="n">
        <v>5289.66805</v>
      </c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34" t="n">
        <f aca="false">COUNTIF(K60:Z60,"&gt;0")</f>
        <v>3</v>
      </c>
      <c r="AB60" s="42" t="n">
        <f aca="false">CEILING(SUM(K60:Z60)/COUNTIF(K60:Z60,"&gt;0"),0.01)</f>
        <v>4954.13</v>
      </c>
      <c r="AC60" s="42" t="n">
        <f aca="false">AB60*E60</f>
        <v>4954.13</v>
      </c>
      <c r="AD60" s="36" t="n">
        <f aca="false">STDEV(K60:Z60)/AB60*100</f>
        <v>6.66937444355064</v>
      </c>
      <c r="AE60" s="37"/>
    </row>
    <row r="61" customFormat="false" ht="25.85" hidden="false" customHeight="true" outlineLevel="0" collapsed="false">
      <c r="A61" s="23" t="n">
        <v>43</v>
      </c>
      <c r="B61" s="46"/>
      <c r="C61" s="38" t="s">
        <v>111</v>
      </c>
      <c r="D61" s="38" t="s">
        <v>110</v>
      </c>
      <c r="E61" s="39" t="n">
        <v>1</v>
      </c>
      <c r="F61" s="47"/>
      <c r="G61" s="47"/>
      <c r="H61" s="47"/>
      <c r="I61" s="47"/>
      <c r="J61" s="47"/>
      <c r="K61" s="47"/>
      <c r="L61" s="40" t="n">
        <v>7188.72</v>
      </c>
      <c r="M61" s="41" t="n">
        <v>7677.13136</v>
      </c>
      <c r="N61" s="40" t="n">
        <v>8214.5305552</v>
      </c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34" t="n">
        <f aca="false">COUNTIF(K61:Z61,"&gt;0")</f>
        <v>3</v>
      </c>
      <c r="AB61" s="42" t="n">
        <f aca="false">CEILING(SUM(K61:Z61)/COUNTIF(K61:Z61,"&gt;0"),0.01)</f>
        <v>7693.47</v>
      </c>
      <c r="AC61" s="42" t="n">
        <f aca="false">AB61*E61</f>
        <v>7693.47</v>
      </c>
      <c r="AD61" s="36" t="n">
        <f aca="false">STDEV(K61:Z61)/AB61*100</f>
        <v>6.66929477517829</v>
      </c>
      <c r="AE61" s="37"/>
    </row>
    <row r="62" customFormat="false" ht="25.85" hidden="false" customHeight="true" outlineLevel="0" collapsed="false">
      <c r="A62" s="23" t="n">
        <v>44</v>
      </c>
      <c r="B62" s="46"/>
      <c r="C62" s="38" t="s">
        <v>112</v>
      </c>
      <c r="D62" s="38" t="s">
        <v>110</v>
      </c>
      <c r="E62" s="39" t="n">
        <v>1</v>
      </c>
      <c r="F62" s="47"/>
      <c r="G62" s="47"/>
      <c r="H62" s="47"/>
      <c r="I62" s="47"/>
      <c r="J62" s="47"/>
      <c r="K62" s="47"/>
      <c r="L62" s="40" t="n">
        <v>9761.94</v>
      </c>
      <c r="M62" s="41" t="n">
        <v>10425.19168</v>
      </c>
      <c r="N62" s="40" t="n">
        <v>11154.9550976</v>
      </c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34" t="n">
        <f aca="false">COUNTIF(K62:Z62,"&gt;0")</f>
        <v>3</v>
      </c>
      <c r="AB62" s="42" t="n">
        <f aca="false">CEILING(SUM(K62:Z62)/COUNTIF(K62:Z62,"&gt;0"),0.01)</f>
        <v>10447.37</v>
      </c>
      <c r="AC62" s="42" t="n">
        <f aca="false">AB62*E62</f>
        <v>10447.37</v>
      </c>
      <c r="AD62" s="36" t="n">
        <f aca="false">STDEV(K62:Z62)/AB62*100</f>
        <v>6.66935449781825</v>
      </c>
      <c r="AE62" s="37"/>
    </row>
    <row r="63" customFormat="false" ht="25.85" hidden="false" customHeight="true" outlineLevel="0" collapsed="false">
      <c r="A63" s="23" t="n">
        <v>45</v>
      </c>
      <c r="B63" s="46"/>
      <c r="C63" s="38" t="s">
        <v>113</v>
      </c>
      <c r="D63" s="38" t="s">
        <v>110</v>
      </c>
      <c r="E63" s="39" t="n">
        <v>1</v>
      </c>
      <c r="F63" s="47"/>
      <c r="G63" s="47"/>
      <c r="H63" s="47"/>
      <c r="I63" s="47"/>
      <c r="J63" s="47"/>
      <c r="K63" s="47"/>
      <c r="L63" s="40" t="n">
        <v>13723.9</v>
      </c>
      <c r="M63" s="41" t="n">
        <v>14656.33016</v>
      </c>
      <c r="N63" s="40" t="n">
        <v>15682.2732712</v>
      </c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34" t="n">
        <f aca="false">COUNTIF(K63:Z63,"&gt;0")</f>
        <v>3</v>
      </c>
      <c r="AB63" s="42" t="n">
        <f aca="false">CEILING(SUM(K63:Z63)/COUNTIF(K63:Z63,"&gt;0"),0.01)</f>
        <v>14687.51</v>
      </c>
      <c r="AC63" s="42" t="n">
        <f aca="false">AB63*E63</f>
        <v>14687.51</v>
      </c>
      <c r="AD63" s="36" t="n">
        <f aca="false">STDEV(K63:Z63)/AB63*100</f>
        <v>6.66933109178526</v>
      </c>
      <c r="AE63" s="37"/>
    </row>
    <row r="64" customFormat="false" ht="25.85" hidden="false" customHeight="true" outlineLevel="0" collapsed="false">
      <c r="A64" s="23" t="n">
        <v>46</v>
      </c>
      <c r="B64" s="46"/>
      <c r="C64" s="38" t="s">
        <v>114</v>
      </c>
      <c r="D64" s="38" t="s">
        <v>110</v>
      </c>
      <c r="E64" s="39" t="n">
        <v>1</v>
      </c>
      <c r="F64" s="47"/>
      <c r="G64" s="47"/>
      <c r="H64" s="47"/>
      <c r="I64" s="47"/>
      <c r="J64" s="47"/>
      <c r="K64" s="47"/>
      <c r="L64" s="40" t="n">
        <v>13601.36</v>
      </c>
      <c r="M64" s="41" t="n">
        <v>14525.47256</v>
      </c>
      <c r="N64" s="40" t="n">
        <v>15542.2556392</v>
      </c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34" t="n">
        <f aca="false">COUNTIF(K64:Z64,"&gt;0")</f>
        <v>3</v>
      </c>
      <c r="AB64" s="42" t="n">
        <f aca="false">CEILING(SUM(K64:Z64)/COUNTIF(K64:Z64,"&gt;0"),0.01)</f>
        <v>14556.37</v>
      </c>
      <c r="AC64" s="42" t="n">
        <f aca="false">AB64*E64</f>
        <v>14556.37</v>
      </c>
      <c r="AD64" s="36" t="n">
        <f aca="false">STDEV(K64:Z64)/AB64*100</f>
        <v>6.6693583096767</v>
      </c>
      <c r="AE64" s="37"/>
    </row>
    <row r="65" customFormat="false" ht="25.85" hidden="false" customHeight="true" outlineLevel="0" collapsed="false">
      <c r="A65" s="23" t="n">
        <v>47</v>
      </c>
      <c r="B65" s="46"/>
      <c r="C65" s="38" t="s">
        <v>115</v>
      </c>
      <c r="D65" s="38" t="s">
        <v>110</v>
      </c>
      <c r="E65" s="39" t="n">
        <v>1</v>
      </c>
      <c r="F65" s="47"/>
      <c r="G65" s="47"/>
      <c r="H65" s="47"/>
      <c r="I65" s="47"/>
      <c r="J65" s="47"/>
      <c r="K65" s="47"/>
      <c r="L65" s="40" t="n">
        <v>17427.18</v>
      </c>
      <c r="M65" s="41" t="n">
        <v>18611.22216</v>
      </c>
      <c r="N65" s="40" t="n">
        <v>19914.0077112</v>
      </c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34" t="n">
        <f aca="false">COUNTIF(K65:Z65,"&gt;0")</f>
        <v>3</v>
      </c>
      <c r="AB65" s="42" t="n">
        <f aca="false">CEILING(SUM(K65:Z65)/COUNTIF(K65:Z65,"&gt;0"),0.01)</f>
        <v>18650.81</v>
      </c>
      <c r="AC65" s="42" t="n">
        <f aca="false">AB65*E65</f>
        <v>18650.81</v>
      </c>
      <c r="AD65" s="36" t="n">
        <f aca="false">STDEV(K65:Z65)/AB65*100</f>
        <v>6.66934173440098</v>
      </c>
      <c r="AE65" s="37"/>
    </row>
    <row r="66" customFormat="false" ht="25.85" hidden="false" customHeight="true" outlineLevel="0" collapsed="false">
      <c r="A66" s="23" t="n">
        <v>48</v>
      </c>
      <c r="B66" s="46"/>
      <c r="C66" s="38" t="s">
        <v>116</v>
      </c>
      <c r="D66" s="38" t="s">
        <v>110</v>
      </c>
      <c r="E66" s="39" t="n">
        <v>1</v>
      </c>
      <c r="F66" s="47"/>
      <c r="G66" s="47"/>
      <c r="H66" s="47"/>
      <c r="I66" s="47"/>
      <c r="J66" s="47"/>
      <c r="K66" s="47"/>
      <c r="L66" s="40" t="n">
        <v>4945.55</v>
      </c>
      <c r="M66" s="41" t="n">
        <v>5281.56236</v>
      </c>
      <c r="N66" s="40" t="n">
        <v>5651.2717252</v>
      </c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34" t="n">
        <f aca="false">COUNTIF(K66:Z66,"&gt;0")</f>
        <v>3</v>
      </c>
      <c r="AB66" s="42" t="n">
        <f aca="false">CEILING(SUM(K66:Z66)/COUNTIF(K66:Z66,"&gt;0"),0.01)</f>
        <v>5292.8</v>
      </c>
      <c r="AC66" s="42" t="n">
        <f aca="false">AB66*E66</f>
        <v>5292.8</v>
      </c>
      <c r="AD66" s="36" t="n">
        <f aca="false">STDEV(K66:Z66)/AB66*100</f>
        <v>6.66934171576183</v>
      </c>
      <c r="AE66" s="37"/>
    </row>
    <row r="67" customFormat="false" ht="25.85" hidden="false" customHeight="true" outlineLevel="0" collapsed="false">
      <c r="A67" s="23" t="n">
        <v>49</v>
      </c>
      <c r="B67" s="46"/>
      <c r="C67" s="38" t="s">
        <v>117</v>
      </c>
      <c r="D67" s="38" t="s">
        <v>110</v>
      </c>
      <c r="E67" s="39" t="n">
        <v>1</v>
      </c>
      <c r="F67" s="47"/>
      <c r="G67" s="47"/>
      <c r="H67" s="47"/>
      <c r="I67" s="47"/>
      <c r="J67" s="47"/>
      <c r="K67" s="47"/>
      <c r="L67" s="40" t="n">
        <v>6635.12</v>
      </c>
      <c r="M67" s="41" t="n">
        <v>7085.92636</v>
      </c>
      <c r="N67" s="40" t="n">
        <v>7581.9412052</v>
      </c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34" t="n">
        <f aca="false">COUNTIF(K67:Z67,"&gt;0")</f>
        <v>3</v>
      </c>
      <c r="AB67" s="42" t="n">
        <f aca="false">CEILING(SUM(K67:Z67)/COUNTIF(K67:Z67,"&gt;0"),0.01)</f>
        <v>7101</v>
      </c>
      <c r="AC67" s="42" t="n">
        <f aca="false">AB67*E67</f>
        <v>7101</v>
      </c>
      <c r="AD67" s="36" t="n">
        <f aca="false">STDEV(K67:Z67)/AB67*100</f>
        <v>6.66934870683567</v>
      </c>
      <c r="AE67" s="37"/>
    </row>
    <row r="68" customFormat="false" ht="25.85" hidden="false" customHeight="true" outlineLevel="0" collapsed="false">
      <c r="A68" s="23" t="n">
        <v>50</v>
      </c>
      <c r="B68" s="46"/>
      <c r="C68" s="38" t="s">
        <v>118</v>
      </c>
      <c r="D68" s="38" t="s">
        <v>110</v>
      </c>
      <c r="E68" s="39" t="n">
        <v>1</v>
      </c>
      <c r="F68" s="47"/>
      <c r="G68" s="47"/>
      <c r="H68" s="47"/>
      <c r="I68" s="47"/>
      <c r="J68" s="47"/>
      <c r="K68" s="47"/>
      <c r="L68" s="40" t="n">
        <v>9891.1</v>
      </c>
      <c r="M68" s="41" t="n">
        <v>10563.12472</v>
      </c>
      <c r="N68" s="40" t="n">
        <v>11302.5434504</v>
      </c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34" t="n">
        <f aca="false">COUNTIF(K68:Z68,"&gt;0")</f>
        <v>3</v>
      </c>
      <c r="AB68" s="42" t="n">
        <f aca="false">CEILING(SUM(K68:Z68)/COUNTIF(K68:Z68,"&gt;0"),0.01)</f>
        <v>10585.59</v>
      </c>
      <c r="AC68" s="42" t="n">
        <f aca="false">AB68*E68</f>
        <v>10585.59</v>
      </c>
      <c r="AD68" s="36" t="n">
        <f aca="false">STDEV(K68:Z68)/AB68*100</f>
        <v>6.66934801615861</v>
      </c>
      <c r="AE68" s="37"/>
    </row>
    <row r="69" customFormat="false" ht="25.85" hidden="false" customHeight="true" outlineLevel="0" collapsed="false">
      <c r="A69" s="23" t="n">
        <v>51</v>
      </c>
      <c r="B69" s="46"/>
      <c r="C69" s="38" t="s">
        <v>119</v>
      </c>
      <c r="D69" s="38" t="s">
        <v>110</v>
      </c>
      <c r="E69" s="39" t="n">
        <v>1</v>
      </c>
      <c r="F69" s="47"/>
      <c r="G69" s="47"/>
      <c r="H69" s="47"/>
      <c r="I69" s="47"/>
      <c r="J69" s="47"/>
      <c r="K69" s="47"/>
      <c r="L69" s="40" t="n">
        <v>12724.82</v>
      </c>
      <c r="M69" s="41" t="n">
        <v>13589.37156</v>
      </c>
      <c r="N69" s="40" t="n">
        <v>14540.6275692</v>
      </c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34" t="n">
        <f aca="false">COUNTIF(K69:Z69,"&gt;0")</f>
        <v>3</v>
      </c>
      <c r="AB69" s="42" t="n">
        <f aca="false">CEILING(SUM(K69:Z69)/COUNTIF(K69:Z69,"&gt;0"),0.01)</f>
        <v>13618.28</v>
      </c>
      <c r="AC69" s="42" t="n">
        <f aca="false">AB69*E69</f>
        <v>13618.28</v>
      </c>
      <c r="AD69" s="36" t="n">
        <f aca="false">STDEV(K69:Z69)/AB69*100</f>
        <v>6.66933510755023</v>
      </c>
      <c r="AE69" s="37"/>
    </row>
    <row r="70" customFormat="false" ht="25.85" hidden="false" customHeight="true" outlineLevel="0" collapsed="false">
      <c r="A70" s="23" t="n">
        <v>52</v>
      </c>
      <c r="B70" s="46"/>
      <c r="C70" s="38" t="s">
        <v>120</v>
      </c>
      <c r="D70" s="38" t="s">
        <v>110</v>
      </c>
      <c r="E70" s="39" t="n">
        <v>1</v>
      </c>
      <c r="F70" s="47"/>
      <c r="G70" s="47"/>
      <c r="H70" s="47"/>
      <c r="I70" s="47"/>
      <c r="J70" s="47"/>
      <c r="K70" s="47"/>
      <c r="L70" s="40" t="n">
        <v>12979.99</v>
      </c>
      <c r="M70" s="41" t="n">
        <v>13861.89012</v>
      </c>
      <c r="N70" s="40" t="n">
        <v>14832.2224284</v>
      </c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34" t="n">
        <f aca="false">COUNTIF(K70:Z70,"&gt;0")</f>
        <v>3</v>
      </c>
      <c r="AB70" s="42" t="n">
        <f aca="false">CEILING(SUM(K70:Z70)/COUNTIF(K70:Z70,"&gt;0"),0.01)</f>
        <v>13891.37</v>
      </c>
      <c r="AC70" s="42" t="n">
        <f aca="false">AB70*E70</f>
        <v>13891.37</v>
      </c>
      <c r="AD70" s="36" t="n">
        <f aca="false">STDEV(K70:Z70)/AB70*100</f>
        <v>6.66937808454284</v>
      </c>
      <c r="AE70" s="37"/>
    </row>
    <row r="71" customFormat="false" ht="25.85" hidden="false" customHeight="true" outlineLevel="0" collapsed="false">
      <c r="A71" s="23" t="n">
        <v>53</v>
      </c>
      <c r="B71" s="46"/>
      <c r="C71" s="38" t="s">
        <v>121</v>
      </c>
      <c r="D71" s="38" t="s">
        <v>110</v>
      </c>
      <c r="E71" s="39" t="n">
        <v>1</v>
      </c>
      <c r="F71" s="47"/>
      <c r="G71" s="47"/>
      <c r="H71" s="47"/>
      <c r="I71" s="47"/>
      <c r="J71" s="47"/>
      <c r="K71" s="47"/>
      <c r="L71" s="40" t="n">
        <v>17297.38</v>
      </c>
      <c r="M71" s="41" t="n">
        <v>18472.6044</v>
      </c>
      <c r="N71" s="40" t="n">
        <v>19765.686708</v>
      </c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34" t="n">
        <f aca="false">COUNTIF(K71:Z71,"&gt;0")</f>
        <v>3</v>
      </c>
      <c r="AB71" s="42" t="n">
        <f aca="false">CEILING(SUM(K71:Z71)/COUNTIF(K71:Z71,"&gt;0"),0.01)</f>
        <v>18511.9</v>
      </c>
      <c r="AC71" s="42" t="n">
        <f aca="false">AB71*E71</f>
        <v>18511.9</v>
      </c>
      <c r="AD71" s="36" t="n">
        <f aca="false">STDEV(K71:Z71)/AB71*100</f>
        <v>6.66934364555992</v>
      </c>
      <c r="AE71" s="37"/>
    </row>
    <row r="72" customFormat="false" ht="25.85" hidden="false" customHeight="true" outlineLevel="0" collapsed="false">
      <c r="A72" s="23" t="n">
        <v>54</v>
      </c>
      <c r="B72" s="46"/>
      <c r="C72" s="38" t="s">
        <v>122</v>
      </c>
      <c r="D72" s="38" t="s">
        <v>110</v>
      </c>
      <c r="E72" s="39" t="n">
        <v>1</v>
      </c>
      <c r="F72" s="47"/>
      <c r="G72" s="47"/>
      <c r="H72" s="47"/>
      <c r="I72" s="47"/>
      <c r="J72" s="47"/>
      <c r="K72" s="47"/>
      <c r="L72" s="40" t="n">
        <v>2723</v>
      </c>
      <c r="M72" s="41" t="n">
        <v>2908.00584</v>
      </c>
      <c r="N72" s="40" t="n">
        <v>3111.5662488</v>
      </c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34" t="n">
        <f aca="false">COUNTIF(K72:Z72,"&gt;0")</f>
        <v>3</v>
      </c>
      <c r="AB72" s="42" t="n">
        <f aca="false">CEILING(SUM(K72:Z72)/COUNTIF(K72:Z72,"&gt;0"),0.01)</f>
        <v>2914.2</v>
      </c>
      <c r="AC72" s="42" t="n">
        <f aca="false">AB72*E72</f>
        <v>2914.2</v>
      </c>
      <c r="AD72" s="36" t="n">
        <f aca="false">STDEV(K72:Z72)/AB72*100</f>
        <v>6.6693069867575</v>
      </c>
      <c r="AE72" s="37"/>
    </row>
    <row r="73" customFormat="false" ht="25.85" hidden="false" customHeight="true" outlineLevel="0" collapsed="false">
      <c r="A73" s="23" t="n">
        <v>55</v>
      </c>
      <c r="B73" s="46"/>
      <c r="C73" s="38" t="s">
        <v>123</v>
      </c>
      <c r="D73" s="38" t="s">
        <v>110</v>
      </c>
      <c r="E73" s="39" t="n">
        <v>1</v>
      </c>
      <c r="F73" s="47"/>
      <c r="G73" s="47"/>
      <c r="H73" s="47"/>
      <c r="I73" s="47"/>
      <c r="J73" s="47"/>
      <c r="K73" s="47"/>
      <c r="L73" s="40" t="n">
        <v>4084.49</v>
      </c>
      <c r="M73" s="41" t="n">
        <v>4361.99608</v>
      </c>
      <c r="N73" s="40" t="n">
        <v>4667.3358056</v>
      </c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34" t="n">
        <f aca="false">COUNTIF(K73:Z73,"&gt;0")</f>
        <v>3</v>
      </c>
      <c r="AB73" s="42" t="n">
        <f aca="false">CEILING(SUM(K73:Z73)/COUNTIF(K73:Z73,"&gt;0"),0.01)</f>
        <v>4371.28</v>
      </c>
      <c r="AC73" s="42" t="n">
        <f aca="false">AB73*E73</f>
        <v>4371.28</v>
      </c>
      <c r="AD73" s="36" t="n">
        <f aca="false">STDEV(K73:Z73)/AB73*100</f>
        <v>6.6692970354153</v>
      </c>
      <c r="AE73" s="37"/>
    </row>
    <row r="74" customFormat="false" ht="25.85" hidden="false" customHeight="true" outlineLevel="0" collapsed="false">
      <c r="A74" s="23" t="n">
        <v>56</v>
      </c>
      <c r="B74" s="46"/>
      <c r="C74" s="38" t="s">
        <v>124</v>
      </c>
      <c r="D74" s="38" t="s">
        <v>110</v>
      </c>
      <c r="E74" s="39" t="n">
        <v>1</v>
      </c>
      <c r="F74" s="47"/>
      <c r="G74" s="47"/>
      <c r="H74" s="47"/>
      <c r="I74" s="47"/>
      <c r="J74" s="47"/>
      <c r="K74" s="47"/>
      <c r="L74" s="40" t="n">
        <v>4765.24</v>
      </c>
      <c r="M74" s="41" t="n">
        <v>5089.00388</v>
      </c>
      <c r="N74" s="40" t="n">
        <v>5445.2341516</v>
      </c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34" t="n">
        <f aca="false">COUNTIF(K74:Z74,"&gt;0")</f>
        <v>3</v>
      </c>
      <c r="AB74" s="42" t="n">
        <f aca="false">CEILING(SUM(K74:Z74)/COUNTIF(K74:Z74,"&gt;0"),0.01)</f>
        <v>5099.83</v>
      </c>
      <c r="AC74" s="42" t="n">
        <f aca="false">AB74*E74</f>
        <v>5099.83</v>
      </c>
      <c r="AD74" s="36" t="n">
        <f aca="false">STDEV(K74:Z74)/AB74*100</f>
        <v>6.66936402208804</v>
      </c>
      <c r="AE74" s="37"/>
    </row>
    <row r="75" customFormat="false" ht="25.85" hidden="false" customHeight="true" outlineLevel="0" collapsed="false">
      <c r="A75" s="23" t="n">
        <v>57</v>
      </c>
      <c r="B75" s="46"/>
      <c r="C75" s="38" t="s">
        <v>125</v>
      </c>
      <c r="D75" s="38" t="s">
        <v>110</v>
      </c>
      <c r="E75" s="39" t="n">
        <v>1</v>
      </c>
      <c r="F75" s="47"/>
      <c r="G75" s="47"/>
      <c r="H75" s="47"/>
      <c r="I75" s="47"/>
      <c r="J75" s="47"/>
      <c r="K75" s="47"/>
      <c r="L75" s="40" t="n">
        <v>5445.99</v>
      </c>
      <c r="M75" s="41" t="n">
        <v>5815.999</v>
      </c>
      <c r="N75" s="40" t="n">
        <v>6223.11893</v>
      </c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34" t="n">
        <f aca="false">COUNTIF(K75:Z75,"&gt;0")</f>
        <v>3</v>
      </c>
      <c r="AB75" s="42" t="n">
        <f aca="false">CEILING(SUM(K75:Z75)/COUNTIF(K75:Z75,"&gt;0"),0.01)</f>
        <v>5828.37</v>
      </c>
      <c r="AC75" s="42" t="n">
        <f aca="false">AB75*E75</f>
        <v>5828.37</v>
      </c>
      <c r="AD75" s="36" t="n">
        <f aca="false">STDEV(K75:Z75)/AB75*100</f>
        <v>6.66931096607813</v>
      </c>
      <c r="AE75" s="37"/>
    </row>
    <row r="76" customFormat="false" ht="25.85" hidden="false" customHeight="true" outlineLevel="0" collapsed="false">
      <c r="A76" s="23" t="n">
        <v>58</v>
      </c>
      <c r="B76" s="46"/>
      <c r="C76" s="38" t="s">
        <v>126</v>
      </c>
      <c r="D76" s="38" t="s">
        <v>110</v>
      </c>
      <c r="E76" s="39" t="n">
        <v>1</v>
      </c>
      <c r="F76" s="47"/>
      <c r="G76" s="47"/>
      <c r="H76" s="47"/>
      <c r="I76" s="47"/>
      <c r="J76" s="47"/>
      <c r="K76" s="47"/>
      <c r="L76" s="40" t="n">
        <v>6126.74</v>
      </c>
      <c r="M76" s="41" t="n">
        <v>6543.0068</v>
      </c>
      <c r="N76" s="40" t="n">
        <v>7001.017276</v>
      </c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34" t="n">
        <f aca="false">COUNTIF(K76:Z76,"&gt;0")</f>
        <v>3</v>
      </c>
      <c r="AB76" s="42" t="n">
        <f aca="false">CEILING(SUM(K76:Z76)/COUNTIF(K76:Z76,"&gt;0"),0.01)</f>
        <v>6556.93</v>
      </c>
      <c r="AC76" s="42" t="n">
        <f aca="false">AB76*E76</f>
        <v>6556.93</v>
      </c>
      <c r="AD76" s="36" t="n">
        <f aca="false">STDEV(K76:Z76)/AB76*100</f>
        <v>6.66935134752396</v>
      </c>
      <c r="AE76" s="37"/>
    </row>
    <row r="77" customFormat="false" ht="25.85" hidden="false" customHeight="true" outlineLevel="0" collapsed="false">
      <c r="A77" s="23" t="n">
        <v>59</v>
      </c>
      <c r="B77" s="46"/>
      <c r="C77" s="38" t="s">
        <v>127</v>
      </c>
      <c r="D77" s="38" t="s">
        <v>110</v>
      </c>
      <c r="E77" s="39" t="n">
        <v>1</v>
      </c>
      <c r="F77" s="47"/>
      <c r="G77" s="47"/>
      <c r="H77" s="47"/>
      <c r="I77" s="47"/>
      <c r="J77" s="47"/>
      <c r="K77" s="47"/>
      <c r="L77" s="40" t="n">
        <v>8168.99</v>
      </c>
      <c r="M77" s="41" t="n">
        <v>8724.01752</v>
      </c>
      <c r="N77" s="40" t="n">
        <v>9334.6987464</v>
      </c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34" t="n">
        <f aca="false">COUNTIF(K77:Z77,"&gt;0")</f>
        <v>3</v>
      </c>
      <c r="AB77" s="42" t="n">
        <f aca="false">CEILING(SUM(K77:Z77)/COUNTIF(K77:Z77,"&gt;0"),0.01)</f>
        <v>8742.57</v>
      </c>
      <c r="AC77" s="42" t="n">
        <f aca="false">AB77*E77</f>
        <v>8742.57</v>
      </c>
      <c r="AD77" s="36" t="n">
        <f aca="false">STDEV(K77:Z77)/AB77*100</f>
        <v>6.6693861321973</v>
      </c>
      <c r="AE77" s="37"/>
    </row>
    <row r="78" customFormat="false" ht="25.85" hidden="false" customHeight="true" outlineLevel="0" collapsed="false">
      <c r="A78" s="23" t="n">
        <v>60</v>
      </c>
      <c r="B78" s="46"/>
      <c r="C78" s="38" t="s">
        <v>128</v>
      </c>
      <c r="D78" s="38" t="s">
        <v>110</v>
      </c>
      <c r="E78" s="39" t="n">
        <v>1</v>
      </c>
      <c r="F78" s="47"/>
      <c r="G78" s="47"/>
      <c r="H78" s="47"/>
      <c r="I78" s="47"/>
      <c r="J78" s="47"/>
      <c r="K78" s="47"/>
      <c r="L78" s="40" t="n">
        <v>10241.87</v>
      </c>
      <c r="M78" s="41" t="n">
        <v>10937.72996</v>
      </c>
      <c r="N78" s="40" t="n">
        <v>11703.3710572</v>
      </c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34" t="n">
        <f aca="false">COUNTIF(K78:Z78,"&gt;0")</f>
        <v>3</v>
      </c>
      <c r="AB78" s="42" t="n">
        <f aca="false">CEILING(SUM(K78:Z78)/COUNTIF(K78:Z78,"&gt;0"),0.01)</f>
        <v>10961</v>
      </c>
      <c r="AC78" s="42" t="n">
        <f aca="false">AB78*E78</f>
        <v>10961</v>
      </c>
      <c r="AD78" s="36" t="n">
        <f aca="false">STDEV(K78:Z78)/AB78*100</f>
        <v>6.66935612273342</v>
      </c>
      <c r="AE78" s="37"/>
    </row>
    <row r="79" customFormat="false" ht="25.85" hidden="false" customHeight="true" outlineLevel="0" collapsed="false">
      <c r="A79" s="23" t="n">
        <v>61</v>
      </c>
      <c r="B79" s="46"/>
      <c r="C79" s="38" t="s">
        <v>129</v>
      </c>
      <c r="D79" s="38" t="s">
        <v>110</v>
      </c>
      <c r="E79" s="39" t="n">
        <v>1</v>
      </c>
      <c r="F79" s="47"/>
      <c r="G79" s="47"/>
      <c r="H79" s="47"/>
      <c r="I79" s="47"/>
      <c r="J79" s="47"/>
      <c r="K79" s="47"/>
      <c r="L79" s="40" t="n">
        <v>12250.08</v>
      </c>
      <c r="M79" s="41" t="n">
        <v>13082.37444</v>
      </c>
      <c r="N79" s="40" t="n">
        <v>13998.1406508</v>
      </c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34" t="n">
        <f aca="false">COUNTIF(K79:Z79,"&gt;0")</f>
        <v>3</v>
      </c>
      <c r="AB79" s="42" t="n">
        <f aca="false">CEILING(SUM(K79:Z79)/COUNTIF(K79:Z79,"&gt;0"),0.01)</f>
        <v>13110.2</v>
      </c>
      <c r="AC79" s="42" t="n">
        <f aca="false">AB79*E79</f>
        <v>13110.2</v>
      </c>
      <c r="AD79" s="36" t="n">
        <f aca="false">STDEV(K79:Z79)/AB79*100</f>
        <v>6.66932936078655</v>
      </c>
      <c r="AE79" s="37"/>
    </row>
    <row r="80" customFormat="false" ht="25.85" hidden="false" customHeight="true" outlineLevel="0" collapsed="false">
      <c r="A80" s="23" t="n">
        <v>62</v>
      </c>
      <c r="B80" s="46"/>
      <c r="C80" s="38" t="s">
        <v>130</v>
      </c>
      <c r="D80" s="38" t="s">
        <v>110</v>
      </c>
      <c r="E80" s="39" t="n">
        <v>1</v>
      </c>
      <c r="F80" s="47"/>
      <c r="G80" s="47"/>
      <c r="H80" s="47"/>
      <c r="I80" s="47"/>
      <c r="J80" s="47"/>
      <c r="K80" s="47"/>
      <c r="L80" s="40" t="n">
        <v>14325.23</v>
      </c>
      <c r="M80" s="41" t="n">
        <v>15298.52144</v>
      </c>
      <c r="N80" s="40" t="n">
        <v>16369.4179408</v>
      </c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34" t="n">
        <f aca="false">COUNTIF(K80:Z80,"&gt;0")</f>
        <v>3</v>
      </c>
      <c r="AB80" s="42" t="n">
        <f aca="false">CEILING(SUM(K80:Z80)/COUNTIF(K80:Z80,"&gt;0"),0.01)</f>
        <v>15331.06</v>
      </c>
      <c r="AC80" s="42" t="n">
        <f aca="false">AB80*E80</f>
        <v>15331.06</v>
      </c>
      <c r="AD80" s="36" t="n">
        <f aca="false">STDEV(K80:Z80)/AB80*100</f>
        <v>6.66935139447591</v>
      </c>
      <c r="AE80" s="37"/>
    </row>
    <row r="81" customFormat="false" ht="25.85" hidden="false" customHeight="true" outlineLevel="0" collapsed="false">
      <c r="A81" s="23" t="n">
        <v>63</v>
      </c>
      <c r="B81" s="46"/>
      <c r="C81" s="38" t="s">
        <v>131</v>
      </c>
      <c r="D81" s="38" t="s">
        <v>110</v>
      </c>
      <c r="E81" s="39" t="n">
        <v>1</v>
      </c>
      <c r="F81" s="47"/>
      <c r="G81" s="47"/>
      <c r="H81" s="47"/>
      <c r="I81" s="47"/>
      <c r="J81" s="47"/>
      <c r="K81" s="47"/>
      <c r="L81" s="40" t="n">
        <v>16333.44</v>
      </c>
      <c r="M81" s="41" t="n">
        <v>17443.16592</v>
      </c>
      <c r="N81" s="40" t="n">
        <v>18664.1875344</v>
      </c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34" t="n">
        <f aca="false">COUNTIF(K81:Z81,"&gt;0")</f>
        <v>3</v>
      </c>
      <c r="AB81" s="42" t="n">
        <f aca="false">CEILING(SUM(K81:Z81)/COUNTIF(K81:Z81,"&gt;0"),0.01)</f>
        <v>17480.27</v>
      </c>
      <c r="AC81" s="42" t="n">
        <f aca="false">AB81*E81</f>
        <v>17480.27</v>
      </c>
      <c r="AD81" s="36" t="n">
        <f aca="false">STDEV(K81:Z81)/AB81*100</f>
        <v>6.66932808900425</v>
      </c>
      <c r="AE81" s="37"/>
    </row>
    <row r="82" customFormat="false" ht="25.85" hidden="false" customHeight="true" outlineLevel="0" collapsed="false">
      <c r="A82" s="23" t="n">
        <v>64</v>
      </c>
      <c r="B82" s="46"/>
      <c r="C82" s="38" t="s">
        <v>132</v>
      </c>
      <c r="D82" s="38" t="s">
        <v>110</v>
      </c>
      <c r="E82" s="39" t="n">
        <v>1</v>
      </c>
      <c r="F82" s="47"/>
      <c r="G82" s="47"/>
      <c r="H82" s="47"/>
      <c r="I82" s="47"/>
      <c r="J82" s="47"/>
      <c r="K82" s="47"/>
      <c r="L82" s="40" t="n">
        <v>1071.05</v>
      </c>
      <c r="M82" s="41" t="n">
        <v>1143.81208</v>
      </c>
      <c r="N82" s="40" t="n">
        <v>1223.8789256</v>
      </c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34" t="n">
        <f aca="false">COUNTIF(K82:Z82,"&gt;0")</f>
        <v>3</v>
      </c>
      <c r="AB82" s="42" t="n">
        <f aca="false">CEILING(SUM(K82:Z82)/COUNTIF(K82:Z82,"&gt;0"),0.01)</f>
        <v>1146.25</v>
      </c>
      <c r="AC82" s="42" t="n">
        <f aca="false">AB82*E82</f>
        <v>1146.25</v>
      </c>
      <c r="AD82" s="36" t="n">
        <f aca="false">STDEV(K82:Z82)/AB82*100</f>
        <v>6.66901223631713</v>
      </c>
      <c r="AE82" s="37"/>
    </row>
    <row r="83" customFormat="false" ht="25.85" hidden="false" customHeight="true" outlineLevel="0" collapsed="false">
      <c r="A83" s="23" t="n">
        <v>65</v>
      </c>
      <c r="B83" s="46"/>
      <c r="C83" s="38" t="s">
        <v>133</v>
      </c>
      <c r="D83" s="38" t="s">
        <v>110</v>
      </c>
      <c r="E83" s="39" t="n">
        <v>1</v>
      </c>
      <c r="F83" s="47"/>
      <c r="G83" s="47"/>
      <c r="H83" s="47"/>
      <c r="I83" s="47"/>
      <c r="J83" s="47"/>
      <c r="K83" s="47"/>
      <c r="L83" s="40" t="n">
        <v>1338.81</v>
      </c>
      <c r="M83" s="41" t="n">
        <v>1429.77144</v>
      </c>
      <c r="N83" s="40" t="n">
        <v>1529.8554408</v>
      </c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34" t="n">
        <f aca="false">COUNTIF(K83:Z83,"&gt;0")</f>
        <v>3</v>
      </c>
      <c r="AB83" s="42" t="n">
        <f aca="false">CEILING(SUM(K83:Z83)/COUNTIF(K83:Z83,"&gt;0"),0.01)</f>
        <v>1432.82</v>
      </c>
      <c r="AC83" s="42" t="n">
        <f aca="false">AB83*E83</f>
        <v>1432.82</v>
      </c>
      <c r="AD83" s="36" t="n">
        <f aca="false">STDEV(K83:Z83)/AB83*100</f>
        <v>6.6692965100992</v>
      </c>
      <c r="AE83" s="37"/>
    </row>
    <row r="84" customFormat="false" ht="25.85" hidden="false" customHeight="true" outlineLevel="0" collapsed="false">
      <c r="A84" s="23" t="n">
        <v>66</v>
      </c>
      <c r="B84" s="46"/>
      <c r="C84" s="38" t="s">
        <v>134</v>
      </c>
      <c r="D84" s="38" t="s">
        <v>110</v>
      </c>
      <c r="E84" s="39" t="n">
        <v>1</v>
      </c>
      <c r="F84" s="47"/>
      <c r="G84" s="47"/>
      <c r="H84" s="47"/>
      <c r="I84" s="47"/>
      <c r="J84" s="47"/>
      <c r="K84" s="47"/>
      <c r="L84" s="40" t="n">
        <v>1606.57</v>
      </c>
      <c r="M84" s="41" t="n">
        <v>1715.71812</v>
      </c>
      <c r="N84" s="40" t="n">
        <v>1835.8183884</v>
      </c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34" t="n">
        <f aca="false">COUNTIF(K84:Z84,"&gt;0")</f>
        <v>3</v>
      </c>
      <c r="AB84" s="42" t="n">
        <f aca="false">CEILING(SUM(K84:Z84)/COUNTIF(K84:Z84,"&gt;0"),0.01)</f>
        <v>1719.37</v>
      </c>
      <c r="AC84" s="42" t="n">
        <f aca="false">AB84*E84</f>
        <v>1719.37</v>
      </c>
      <c r="AD84" s="36" t="n">
        <f aca="false">STDEV(K84:Z84)/AB84*100</f>
        <v>6.66917466171361</v>
      </c>
      <c r="AE84" s="37"/>
    </row>
    <row r="85" customFormat="false" ht="25.85" hidden="false" customHeight="true" outlineLevel="0" collapsed="false">
      <c r="A85" s="23" t="n">
        <v>67</v>
      </c>
      <c r="B85" s="46"/>
      <c r="C85" s="38" t="s">
        <v>135</v>
      </c>
      <c r="D85" s="38" t="s">
        <v>110</v>
      </c>
      <c r="E85" s="39" t="n">
        <v>1</v>
      </c>
      <c r="F85" s="47"/>
      <c r="G85" s="47"/>
      <c r="H85" s="47"/>
      <c r="I85" s="47"/>
      <c r="J85" s="47"/>
      <c r="K85" s="47"/>
      <c r="L85" s="40" t="n">
        <v>1874.33</v>
      </c>
      <c r="M85" s="41" t="n">
        <v>2001.67748</v>
      </c>
      <c r="N85" s="40" t="n">
        <v>2141.7949036</v>
      </c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34" t="n">
        <f aca="false">COUNTIF(K85:Z85,"&gt;0")</f>
        <v>3</v>
      </c>
      <c r="AB85" s="42" t="n">
        <f aca="false">CEILING(SUM(K85:Z85)/COUNTIF(K85:Z85,"&gt;0"),0.01)</f>
        <v>2005.94</v>
      </c>
      <c r="AC85" s="42" t="n">
        <f aca="false">AB85*E85</f>
        <v>2005.94</v>
      </c>
      <c r="AD85" s="36" t="n">
        <f aca="false">STDEV(K85:Z85)/AB85*100</f>
        <v>6.66935451189954</v>
      </c>
      <c r="AE85" s="37"/>
    </row>
    <row r="86" customFormat="false" ht="25.85" hidden="false" customHeight="true" outlineLevel="0" collapsed="false">
      <c r="A86" s="23" t="n">
        <v>68</v>
      </c>
      <c r="B86" s="46"/>
      <c r="C86" s="38" t="s">
        <v>136</v>
      </c>
      <c r="D86" s="38" t="s">
        <v>110</v>
      </c>
      <c r="E86" s="39" t="n">
        <v>1</v>
      </c>
      <c r="F86" s="47"/>
      <c r="G86" s="47"/>
      <c r="H86" s="47"/>
      <c r="I86" s="47"/>
      <c r="J86" s="47"/>
      <c r="K86" s="47"/>
      <c r="L86" s="40" t="n">
        <v>2142.09</v>
      </c>
      <c r="M86" s="41" t="n">
        <v>2287.62416</v>
      </c>
      <c r="N86" s="40" t="n">
        <v>2447.7578512</v>
      </c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34" t="n">
        <f aca="false">COUNTIF(K86:Z86,"&gt;0")</f>
        <v>3</v>
      </c>
      <c r="AB86" s="42" t="n">
        <f aca="false">CEILING(SUM(K86:Z86)/COUNTIF(K86:Z86,"&gt;0"),0.01)</f>
        <v>2292.5</v>
      </c>
      <c r="AC86" s="42" t="n">
        <f aca="false">AB86*E86</f>
        <v>2292.5</v>
      </c>
      <c r="AD86" s="36" t="n">
        <f aca="false">STDEV(K86:Z86)/AB86*100</f>
        <v>6.66922678357212</v>
      </c>
      <c r="AE86" s="37"/>
    </row>
    <row r="87" customFormat="false" ht="25.85" hidden="false" customHeight="true" outlineLevel="0" collapsed="false">
      <c r="A87" s="23" t="n">
        <v>69</v>
      </c>
      <c r="B87" s="46"/>
      <c r="C87" s="38" t="s">
        <v>137</v>
      </c>
      <c r="D87" s="38" t="s">
        <v>110</v>
      </c>
      <c r="E87" s="39" t="n">
        <v>1</v>
      </c>
      <c r="F87" s="47"/>
      <c r="G87" s="47"/>
      <c r="H87" s="47"/>
      <c r="I87" s="47"/>
      <c r="J87" s="47"/>
      <c r="K87" s="47"/>
      <c r="L87" s="40" t="n">
        <v>2409.85</v>
      </c>
      <c r="M87" s="41" t="n">
        <v>2573.58352</v>
      </c>
      <c r="N87" s="40" t="n">
        <v>2753.7343664</v>
      </c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34" t="n">
        <f aca="false">COUNTIF(K87:Z87,"&gt;0")</f>
        <v>3</v>
      </c>
      <c r="AB87" s="42" t="n">
        <f aca="false">CEILING(SUM(K87:Z87)/COUNTIF(K87:Z87,"&gt;0"),0.01)</f>
        <v>2579.06</v>
      </c>
      <c r="AC87" s="42" t="n">
        <f aca="false">AB87*E87</f>
        <v>2579.06</v>
      </c>
      <c r="AD87" s="36" t="n">
        <f aca="false">STDEV(K87:Z87)/AB87*100</f>
        <v>6.66938673536074</v>
      </c>
      <c r="AE87" s="37"/>
    </row>
    <row r="88" customFormat="false" ht="25.85" hidden="false" customHeight="true" outlineLevel="0" collapsed="false">
      <c r="A88" s="23" t="n">
        <v>70</v>
      </c>
      <c r="B88" s="46"/>
      <c r="C88" s="38" t="s">
        <v>138</v>
      </c>
      <c r="D88" s="38" t="s">
        <v>110</v>
      </c>
      <c r="E88" s="39" t="n">
        <v>1</v>
      </c>
      <c r="F88" s="47"/>
      <c r="G88" s="47"/>
      <c r="H88" s="47"/>
      <c r="I88" s="47"/>
      <c r="J88" s="47"/>
      <c r="K88" s="47"/>
      <c r="L88" s="40" t="n">
        <v>2677.61</v>
      </c>
      <c r="M88" s="41" t="n">
        <v>2859.5302</v>
      </c>
      <c r="N88" s="40" t="n">
        <v>3059.697314</v>
      </c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34" t="n">
        <f aca="false">COUNTIF(K88:Z88,"&gt;0")</f>
        <v>3</v>
      </c>
      <c r="AB88" s="42" t="n">
        <f aca="false">CEILING(SUM(K88:Z88)/COUNTIF(K88:Z88,"&gt;0"),0.01)</f>
        <v>2865.62</v>
      </c>
      <c r="AC88" s="42" t="n">
        <f aca="false">AB88*E88</f>
        <v>2865.62</v>
      </c>
      <c r="AD88" s="36" t="n">
        <f aca="false">STDEV(K88:Z88)/AB88*100</f>
        <v>6.66928133003199</v>
      </c>
      <c r="AE88" s="37"/>
    </row>
    <row r="89" customFormat="false" ht="25.85" hidden="false" customHeight="true" outlineLevel="0" collapsed="false">
      <c r="A89" s="23" t="n">
        <v>71</v>
      </c>
      <c r="B89" s="46"/>
      <c r="C89" s="38" t="s">
        <v>139</v>
      </c>
      <c r="D89" s="38" t="s">
        <v>110</v>
      </c>
      <c r="E89" s="39" t="n">
        <v>1</v>
      </c>
      <c r="F89" s="47"/>
      <c r="G89" s="47"/>
      <c r="H89" s="47"/>
      <c r="I89" s="47"/>
      <c r="J89" s="47"/>
      <c r="K89" s="47"/>
      <c r="L89" s="40" t="n">
        <v>2945.37</v>
      </c>
      <c r="M89" s="41" t="n">
        <v>3145.48956</v>
      </c>
      <c r="N89" s="40" t="n">
        <v>3365.6738292</v>
      </c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34" t="n">
        <f aca="false">COUNTIF(K89:Z89,"&gt;0")</f>
        <v>3</v>
      </c>
      <c r="AB89" s="42" t="n">
        <f aca="false">CEILING(SUM(K89:Z89)/COUNTIF(K89:Z89,"&gt;0"),0.01)</f>
        <v>3152.18</v>
      </c>
      <c r="AC89" s="42" t="n">
        <f aca="false">AB89*E89</f>
        <v>3152.18</v>
      </c>
      <c r="AD89" s="36" t="n">
        <f aca="false">STDEV(K89:Z89)/AB89*100</f>
        <v>6.66940724128848</v>
      </c>
      <c r="AE89" s="37"/>
    </row>
    <row r="90" customFormat="false" ht="25.85" hidden="false" customHeight="true" outlineLevel="0" collapsed="false">
      <c r="A90" s="23" t="n">
        <v>72</v>
      </c>
      <c r="B90" s="46"/>
      <c r="C90" s="38" t="s">
        <v>140</v>
      </c>
      <c r="D90" s="38" t="s">
        <v>110</v>
      </c>
      <c r="E90" s="39" t="n">
        <v>1</v>
      </c>
      <c r="F90" s="47"/>
      <c r="G90" s="47"/>
      <c r="H90" s="47"/>
      <c r="I90" s="47"/>
      <c r="J90" s="47"/>
      <c r="K90" s="47"/>
      <c r="L90" s="40" t="n">
        <v>3213.14</v>
      </c>
      <c r="M90" s="41" t="n">
        <v>3431.44892</v>
      </c>
      <c r="N90" s="40" t="n">
        <v>3671.6503444</v>
      </c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34" t="n">
        <f aca="false">COUNTIF(K90:Z90,"&gt;0")</f>
        <v>3</v>
      </c>
      <c r="AB90" s="42" t="n">
        <f aca="false">CEILING(SUM(K90:Z90)/COUNTIF(K90:Z90,"&gt;0"),0.01)</f>
        <v>3438.75</v>
      </c>
      <c r="AC90" s="42" t="n">
        <f aca="false">AB90*E90</f>
        <v>3438.75</v>
      </c>
      <c r="AD90" s="36" t="n">
        <f aca="false">STDEV(K90:Z90)/AB90*100</f>
        <v>6.66934973905126</v>
      </c>
      <c r="AE90" s="37"/>
    </row>
    <row r="91" customFormat="false" ht="25.85" hidden="false" customHeight="true" outlineLevel="0" collapsed="false">
      <c r="A91" s="23" t="n">
        <v>73</v>
      </c>
      <c r="B91" s="46"/>
      <c r="C91" s="38" t="s">
        <v>141</v>
      </c>
      <c r="D91" s="38" t="s">
        <v>110</v>
      </c>
      <c r="E91" s="39" t="n">
        <v>1</v>
      </c>
      <c r="F91" s="47"/>
      <c r="G91" s="47"/>
      <c r="H91" s="47"/>
      <c r="I91" s="47"/>
      <c r="J91" s="47"/>
      <c r="K91" s="47"/>
      <c r="L91" s="40" t="n">
        <v>3480.9</v>
      </c>
      <c r="M91" s="41" t="n">
        <v>3717.3956</v>
      </c>
      <c r="N91" s="40" t="n">
        <v>3977.613292</v>
      </c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34" t="n">
        <f aca="false">COUNTIF(K91:Z91,"&gt;0")</f>
        <v>3</v>
      </c>
      <c r="AB91" s="42" t="n">
        <f aca="false">CEILING(SUM(K91:Z91)/COUNTIF(K91:Z91,"&gt;0"),0.01)</f>
        <v>3725.31</v>
      </c>
      <c r="AC91" s="42" t="n">
        <f aca="false">AB91*E91</f>
        <v>3725.31</v>
      </c>
      <c r="AD91" s="36" t="n">
        <f aca="false">STDEV(K91:Z91)/AB91*100</f>
        <v>6.6692715040624</v>
      </c>
      <c r="AE91" s="37"/>
    </row>
    <row r="92" customFormat="false" ht="25.85" hidden="false" customHeight="true" outlineLevel="0" collapsed="false">
      <c r="A92" s="23" t="n">
        <v>74</v>
      </c>
      <c r="B92" s="46"/>
      <c r="C92" s="38" t="s">
        <v>142</v>
      </c>
      <c r="D92" s="38" t="s">
        <v>110</v>
      </c>
      <c r="E92" s="39" t="n">
        <v>1</v>
      </c>
      <c r="F92" s="47"/>
      <c r="G92" s="47"/>
      <c r="H92" s="47"/>
      <c r="I92" s="47"/>
      <c r="J92" s="47"/>
      <c r="K92" s="47"/>
      <c r="L92" s="40" t="n">
        <v>3748.66</v>
      </c>
      <c r="M92" s="41" t="n">
        <v>4003.35496</v>
      </c>
      <c r="N92" s="40" t="n">
        <v>4283.5898072</v>
      </c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34" t="n">
        <f aca="false">COUNTIF(K92:Z92,"&gt;0")</f>
        <v>3</v>
      </c>
      <c r="AB92" s="42" t="n">
        <f aca="false">CEILING(SUM(K92:Z92)/COUNTIF(K92:Z92,"&gt;0"),0.01)</f>
        <v>4011.87</v>
      </c>
      <c r="AC92" s="42" t="n">
        <f aca="false">AB92*E92</f>
        <v>4011.87</v>
      </c>
      <c r="AD92" s="36" t="n">
        <f aca="false">STDEV(K92:Z92)/AB92*100</f>
        <v>6.66937113595393</v>
      </c>
      <c r="AE92" s="37"/>
    </row>
    <row r="93" customFormat="false" ht="25.85" hidden="false" customHeight="true" outlineLevel="0" collapsed="false">
      <c r="A93" s="23" t="n">
        <v>75</v>
      </c>
      <c r="B93" s="46"/>
      <c r="C93" s="38" t="s">
        <v>143</v>
      </c>
      <c r="D93" s="38" t="s">
        <v>110</v>
      </c>
      <c r="E93" s="39" t="n">
        <v>1</v>
      </c>
      <c r="F93" s="47"/>
      <c r="G93" s="47"/>
      <c r="H93" s="47"/>
      <c r="I93" s="47"/>
      <c r="J93" s="47"/>
      <c r="K93" s="47"/>
      <c r="L93" s="40" t="n">
        <v>2723</v>
      </c>
      <c r="M93" s="41" t="n">
        <v>2908.00584</v>
      </c>
      <c r="N93" s="40" t="n">
        <v>3111.5662488</v>
      </c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34" t="n">
        <f aca="false">COUNTIF(K93:Z93,"&gt;0")</f>
        <v>3</v>
      </c>
      <c r="AB93" s="42" t="n">
        <f aca="false">CEILING(SUM(K93:Z93)/COUNTIF(K93:Z93,"&gt;0"),0.01)</f>
        <v>2914.2</v>
      </c>
      <c r="AC93" s="42" t="n">
        <f aca="false">AB93*E93</f>
        <v>2914.2</v>
      </c>
      <c r="AD93" s="36" t="n">
        <f aca="false">STDEV(K93:Z93)/AB93*100</f>
        <v>6.6693069867575</v>
      </c>
      <c r="AE93" s="37"/>
    </row>
    <row r="94" customFormat="false" ht="25.85" hidden="false" customHeight="true" outlineLevel="0" collapsed="false">
      <c r="A94" s="23" t="n">
        <v>76</v>
      </c>
      <c r="B94" s="46"/>
      <c r="C94" s="38" t="s">
        <v>144</v>
      </c>
      <c r="D94" s="38" t="s">
        <v>110</v>
      </c>
      <c r="E94" s="39" t="n">
        <v>1</v>
      </c>
      <c r="F94" s="47"/>
      <c r="G94" s="47"/>
      <c r="H94" s="47"/>
      <c r="I94" s="47"/>
      <c r="J94" s="47"/>
      <c r="K94" s="47"/>
      <c r="L94" s="40" t="n">
        <v>4084.49</v>
      </c>
      <c r="M94" s="41" t="n">
        <v>4361.99608</v>
      </c>
      <c r="N94" s="40" t="n">
        <v>4667.3358056</v>
      </c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34" t="n">
        <f aca="false">COUNTIF(K94:Z94,"&gt;0")</f>
        <v>3</v>
      </c>
      <c r="AB94" s="42" t="n">
        <f aca="false">CEILING(SUM(K94:Z94)/COUNTIF(K94:Z94,"&gt;0"),0.01)</f>
        <v>4371.28</v>
      </c>
      <c r="AC94" s="42" t="n">
        <f aca="false">AB94*E94</f>
        <v>4371.28</v>
      </c>
      <c r="AD94" s="36" t="n">
        <f aca="false">STDEV(K94:Z94)/AB94*100</f>
        <v>6.6692970354153</v>
      </c>
      <c r="AE94" s="37"/>
    </row>
    <row r="95" customFormat="false" ht="25.85" hidden="false" customHeight="true" outlineLevel="0" collapsed="false">
      <c r="A95" s="23" t="n">
        <v>77</v>
      </c>
      <c r="B95" s="46"/>
      <c r="C95" s="38" t="s">
        <v>145</v>
      </c>
      <c r="D95" s="38" t="s">
        <v>110</v>
      </c>
      <c r="E95" s="39" t="n">
        <v>1</v>
      </c>
      <c r="F95" s="47"/>
      <c r="G95" s="47"/>
      <c r="H95" s="47"/>
      <c r="I95" s="47"/>
      <c r="J95" s="47"/>
      <c r="K95" s="47"/>
      <c r="L95" s="40" t="n">
        <v>4765.24</v>
      </c>
      <c r="M95" s="41" t="n">
        <v>5089.00388</v>
      </c>
      <c r="N95" s="40" t="n">
        <v>5445.2341516</v>
      </c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34" t="n">
        <f aca="false">COUNTIF(K95:Z95,"&gt;0")</f>
        <v>3</v>
      </c>
      <c r="AB95" s="42" t="n">
        <f aca="false">CEILING(SUM(K95:Z95)/COUNTIF(K95:Z95,"&gt;0"),0.01)</f>
        <v>5099.83</v>
      </c>
      <c r="AC95" s="42" t="n">
        <f aca="false">AB95*E95</f>
        <v>5099.83</v>
      </c>
      <c r="AD95" s="36" t="n">
        <f aca="false">STDEV(K95:Z95)/AB95*100</f>
        <v>6.66936402208804</v>
      </c>
      <c r="AE95" s="37"/>
    </row>
    <row r="96" customFormat="false" ht="25.85" hidden="false" customHeight="true" outlineLevel="0" collapsed="false">
      <c r="A96" s="23" t="n">
        <v>78</v>
      </c>
      <c r="B96" s="46"/>
      <c r="C96" s="38" t="s">
        <v>146</v>
      </c>
      <c r="D96" s="38" t="s">
        <v>110</v>
      </c>
      <c r="E96" s="39" t="n">
        <v>1</v>
      </c>
      <c r="F96" s="47"/>
      <c r="G96" s="47"/>
      <c r="H96" s="47"/>
      <c r="I96" s="47"/>
      <c r="J96" s="47"/>
      <c r="K96" s="47"/>
      <c r="L96" s="40" t="n">
        <v>5445.99</v>
      </c>
      <c r="M96" s="41" t="n">
        <v>5815.999</v>
      </c>
      <c r="N96" s="40" t="n">
        <v>6223.11893</v>
      </c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34" t="n">
        <f aca="false">COUNTIF(K96:Z96,"&gt;0")</f>
        <v>3</v>
      </c>
      <c r="AB96" s="42" t="n">
        <f aca="false">CEILING(SUM(K96:Z96)/COUNTIF(K96:Z96,"&gt;0"),0.01)</f>
        <v>5828.37</v>
      </c>
      <c r="AC96" s="42" t="n">
        <f aca="false">AB96*E96</f>
        <v>5828.37</v>
      </c>
      <c r="AD96" s="36" t="n">
        <f aca="false">STDEV(K96:Z96)/AB96*100</f>
        <v>6.66931096607813</v>
      </c>
      <c r="AE96" s="37"/>
    </row>
    <row r="97" customFormat="false" ht="25.85" hidden="false" customHeight="true" outlineLevel="0" collapsed="false">
      <c r="A97" s="23" t="n">
        <v>79</v>
      </c>
      <c r="B97" s="46"/>
      <c r="C97" s="38" t="s">
        <v>147</v>
      </c>
      <c r="D97" s="38" t="s">
        <v>110</v>
      </c>
      <c r="E97" s="39" t="n">
        <v>1</v>
      </c>
      <c r="F97" s="47"/>
      <c r="G97" s="47"/>
      <c r="H97" s="47"/>
      <c r="I97" s="47"/>
      <c r="J97" s="47"/>
      <c r="K97" s="47"/>
      <c r="L97" s="40" t="n">
        <v>6126.74</v>
      </c>
      <c r="M97" s="41" t="n">
        <v>6543.0068</v>
      </c>
      <c r="N97" s="40" t="n">
        <v>7001.017276</v>
      </c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34" t="n">
        <f aca="false">COUNTIF(K97:Z97,"&gt;0")</f>
        <v>3</v>
      </c>
      <c r="AB97" s="42" t="n">
        <f aca="false">CEILING(SUM(K97:Z97)/COUNTIF(K97:Z97,"&gt;0"),0.01)</f>
        <v>6556.93</v>
      </c>
      <c r="AC97" s="42" t="n">
        <f aca="false">AB97*E97</f>
        <v>6556.93</v>
      </c>
      <c r="AD97" s="36" t="n">
        <f aca="false">STDEV(K97:Z97)/AB97*100</f>
        <v>6.66935134752396</v>
      </c>
      <c r="AE97" s="37"/>
    </row>
    <row r="98" customFormat="false" ht="25.85" hidden="false" customHeight="true" outlineLevel="0" collapsed="false">
      <c r="A98" s="23" t="n">
        <v>80</v>
      </c>
      <c r="B98" s="46"/>
      <c r="C98" s="38" t="s">
        <v>148</v>
      </c>
      <c r="D98" s="38" t="s">
        <v>110</v>
      </c>
      <c r="E98" s="39" t="n">
        <v>1</v>
      </c>
      <c r="F98" s="47"/>
      <c r="G98" s="47"/>
      <c r="H98" s="47"/>
      <c r="I98" s="47"/>
      <c r="J98" s="47"/>
      <c r="K98" s="47"/>
      <c r="L98" s="40" t="n">
        <v>8168.99</v>
      </c>
      <c r="M98" s="41" t="n">
        <v>8724.01752</v>
      </c>
      <c r="N98" s="40" t="n">
        <v>9334.6987464</v>
      </c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34" t="n">
        <f aca="false">COUNTIF(K98:Z98,"&gt;0")</f>
        <v>3</v>
      </c>
      <c r="AB98" s="42" t="n">
        <f aca="false">CEILING(SUM(K98:Z98)/COUNTIF(K98:Z98,"&gt;0"),0.01)</f>
        <v>8742.57</v>
      </c>
      <c r="AC98" s="42" t="n">
        <f aca="false">AB98*E98</f>
        <v>8742.57</v>
      </c>
      <c r="AD98" s="36" t="n">
        <f aca="false">STDEV(K98:Z98)/AB98*100</f>
        <v>6.6693861321973</v>
      </c>
      <c r="AE98" s="37"/>
    </row>
    <row r="99" customFormat="false" ht="25.85" hidden="false" customHeight="true" outlineLevel="0" collapsed="false">
      <c r="A99" s="23" t="n">
        <v>81</v>
      </c>
      <c r="B99" s="46"/>
      <c r="C99" s="38" t="s">
        <v>149</v>
      </c>
      <c r="D99" s="38" t="s">
        <v>110</v>
      </c>
      <c r="E99" s="39" t="n">
        <v>1</v>
      </c>
      <c r="F99" s="47"/>
      <c r="G99" s="47"/>
      <c r="H99" s="47"/>
      <c r="I99" s="47"/>
      <c r="J99" s="47"/>
      <c r="K99" s="47"/>
      <c r="L99" s="40" t="n">
        <v>2723</v>
      </c>
      <c r="M99" s="41" t="n">
        <v>2908.00584</v>
      </c>
      <c r="N99" s="40" t="n">
        <v>3111.5662488</v>
      </c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34" t="n">
        <f aca="false">COUNTIF(K99:Z99,"&gt;0")</f>
        <v>3</v>
      </c>
      <c r="AB99" s="42" t="n">
        <f aca="false">CEILING(SUM(K99:Z99)/COUNTIF(K99:Z99,"&gt;0"),0.01)</f>
        <v>2914.2</v>
      </c>
      <c r="AC99" s="42" t="n">
        <f aca="false">AB99*E99</f>
        <v>2914.2</v>
      </c>
      <c r="AD99" s="36" t="n">
        <f aca="false">STDEV(K99:Z99)/AB99*100</f>
        <v>6.6693069867575</v>
      </c>
      <c r="AE99" s="37"/>
    </row>
    <row r="100" customFormat="false" ht="25.85" hidden="false" customHeight="true" outlineLevel="0" collapsed="false">
      <c r="A100" s="23" t="n">
        <v>82</v>
      </c>
      <c r="B100" s="46"/>
      <c r="C100" s="38" t="s">
        <v>150</v>
      </c>
      <c r="D100" s="38" t="s">
        <v>110</v>
      </c>
      <c r="E100" s="39" t="n">
        <v>1</v>
      </c>
      <c r="F100" s="47"/>
      <c r="G100" s="47"/>
      <c r="H100" s="47"/>
      <c r="I100" s="47"/>
      <c r="J100" s="47"/>
      <c r="K100" s="47"/>
      <c r="L100" s="40" t="n">
        <v>4084.49</v>
      </c>
      <c r="M100" s="41" t="n">
        <v>4361.99608</v>
      </c>
      <c r="N100" s="40" t="n">
        <v>4667.3358056</v>
      </c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34" t="n">
        <f aca="false">COUNTIF(K100:Z100,"&gt;0")</f>
        <v>3</v>
      </c>
      <c r="AB100" s="42" t="n">
        <f aca="false">CEILING(SUM(K100:Z100)/COUNTIF(K100:Z100,"&gt;0"),0.01)</f>
        <v>4371.28</v>
      </c>
      <c r="AC100" s="42" t="n">
        <f aca="false">AB100*E100</f>
        <v>4371.28</v>
      </c>
      <c r="AD100" s="36" t="n">
        <f aca="false">STDEV(K100:Z100)/AB100*100</f>
        <v>6.6692970354153</v>
      </c>
      <c r="AE100" s="37"/>
    </row>
    <row r="101" customFormat="false" ht="25.85" hidden="false" customHeight="true" outlineLevel="0" collapsed="false">
      <c r="A101" s="23" t="n">
        <v>83</v>
      </c>
      <c r="B101" s="46"/>
      <c r="C101" s="38" t="s">
        <v>151</v>
      </c>
      <c r="D101" s="38" t="s">
        <v>110</v>
      </c>
      <c r="E101" s="39" t="n">
        <v>1</v>
      </c>
      <c r="F101" s="47"/>
      <c r="G101" s="47"/>
      <c r="H101" s="47"/>
      <c r="I101" s="47"/>
      <c r="J101" s="47"/>
      <c r="K101" s="47"/>
      <c r="L101" s="40" t="n">
        <v>4765.24</v>
      </c>
      <c r="M101" s="41" t="n">
        <v>5089.00388</v>
      </c>
      <c r="N101" s="40" t="n">
        <v>5445.2341516</v>
      </c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34" t="n">
        <f aca="false">COUNTIF(K101:Z101,"&gt;0")</f>
        <v>3</v>
      </c>
      <c r="AB101" s="42" t="n">
        <f aca="false">CEILING(SUM(K101:Z101)/COUNTIF(K101:Z101,"&gt;0"),0.01)</f>
        <v>5099.83</v>
      </c>
      <c r="AC101" s="42" t="n">
        <f aca="false">AB101*E101</f>
        <v>5099.83</v>
      </c>
      <c r="AD101" s="36" t="n">
        <f aca="false">STDEV(K101:Z101)/AB101*100</f>
        <v>6.66936402208804</v>
      </c>
      <c r="AE101" s="37"/>
    </row>
    <row r="102" customFormat="false" ht="25.85" hidden="false" customHeight="true" outlineLevel="0" collapsed="false">
      <c r="A102" s="23" t="n">
        <v>84</v>
      </c>
      <c r="B102" s="46"/>
      <c r="C102" s="38" t="s">
        <v>152</v>
      </c>
      <c r="D102" s="38" t="s">
        <v>110</v>
      </c>
      <c r="E102" s="39" t="n">
        <v>1</v>
      </c>
      <c r="F102" s="47"/>
      <c r="G102" s="47"/>
      <c r="H102" s="47"/>
      <c r="I102" s="47"/>
      <c r="J102" s="47"/>
      <c r="K102" s="47"/>
      <c r="L102" s="40" t="n">
        <v>5445.99</v>
      </c>
      <c r="M102" s="41" t="n">
        <v>5815.999</v>
      </c>
      <c r="N102" s="40" t="n">
        <v>6223.11893</v>
      </c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34" t="n">
        <f aca="false">COUNTIF(K102:Z102,"&gt;0")</f>
        <v>3</v>
      </c>
      <c r="AB102" s="42" t="n">
        <f aca="false">CEILING(SUM(K102:Z102)/COUNTIF(K102:Z102,"&gt;0"),0.01)</f>
        <v>5828.37</v>
      </c>
      <c r="AC102" s="42" t="n">
        <f aca="false">AB102*E102</f>
        <v>5828.37</v>
      </c>
      <c r="AD102" s="36" t="n">
        <f aca="false">STDEV(K102:Z102)/AB102*100</f>
        <v>6.66931096607813</v>
      </c>
      <c r="AE102" s="37"/>
    </row>
    <row r="103" customFormat="false" ht="25.85" hidden="false" customHeight="true" outlineLevel="0" collapsed="false">
      <c r="A103" s="23" t="n">
        <v>85</v>
      </c>
      <c r="B103" s="46"/>
      <c r="C103" s="38" t="s">
        <v>153</v>
      </c>
      <c r="D103" s="38" t="s">
        <v>110</v>
      </c>
      <c r="E103" s="39" t="n">
        <v>1</v>
      </c>
      <c r="F103" s="47"/>
      <c r="G103" s="47"/>
      <c r="H103" s="47"/>
      <c r="I103" s="47"/>
      <c r="J103" s="47"/>
      <c r="K103" s="47"/>
      <c r="L103" s="40" t="n">
        <v>6126.74</v>
      </c>
      <c r="M103" s="41" t="n">
        <v>6543.0068</v>
      </c>
      <c r="N103" s="40" t="n">
        <v>7001.017276</v>
      </c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34" t="n">
        <f aca="false">COUNTIF(K103:Z103,"&gt;0")</f>
        <v>3</v>
      </c>
      <c r="AB103" s="42" t="n">
        <f aca="false">CEILING(SUM(K103:Z103)/COUNTIF(K103:Z103,"&gt;0"),0.01)</f>
        <v>6556.93</v>
      </c>
      <c r="AC103" s="42" t="n">
        <f aca="false">AB103*E103</f>
        <v>6556.93</v>
      </c>
      <c r="AD103" s="36" t="n">
        <f aca="false">STDEV(K103:Z103)/AB103*100</f>
        <v>6.66935134752396</v>
      </c>
      <c r="AE103" s="37"/>
    </row>
    <row r="104" customFormat="false" ht="25.85" hidden="false" customHeight="true" outlineLevel="0" collapsed="false">
      <c r="A104" s="23" t="n">
        <v>86</v>
      </c>
      <c r="B104" s="46"/>
      <c r="C104" s="38" t="s">
        <v>154</v>
      </c>
      <c r="D104" s="38" t="s">
        <v>110</v>
      </c>
      <c r="E104" s="39" t="n">
        <v>1</v>
      </c>
      <c r="F104" s="47"/>
      <c r="G104" s="47"/>
      <c r="H104" s="47"/>
      <c r="I104" s="47"/>
      <c r="J104" s="47"/>
      <c r="K104" s="47"/>
      <c r="L104" s="40" t="n">
        <v>8168.99</v>
      </c>
      <c r="M104" s="41" t="n">
        <v>8724.01752</v>
      </c>
      <c r="N104" s="40" t="n">
        <v>9334.6987464</v>
      </c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34" t="n">
        <f aca="false">COUNTIF(K104:Z104,"&gt;0")</f>
        <v>3</v>
      </c>
      <c r="AB104" s="42" t="n">
        <f aca="false">CEILING(SUM(K104:Z104)/COUNTIF(K104:Z104,"&gt;0"),0.01)</f>
        <v>8742.57</v>
      </c>
      <c r="AC104" s="42" t="n">
        <f aca="false">AB104*E104</f>
        <v>8742.57</v>
      </c>
      <c r="AD104" s="36" t="n">
        <f aca="false">STDEV(K104:Z104)/AB104*100</f>
        <v>6.6693861321973</v>
      </c>
      <c r="AE104" s="37"/>
    </row>
    <row r="105" customFormat="false" ht="25.85" hidden="false" customHeight="true" outlineLevel="0" collapsed="false">
      <c r="A105" s="23" t="n">
        <v>87</v>
      </c>
      <c r="B105" s="46"/>
      <c r="C105" s="38" t="s">
        <v>155</v>
      </c>
      <c r="D105" s="38" t="s">
        <v>110</v>
      </c>
      <c r="E105" s="39" t="n">
        <v>1</v>
      </c>
      <c r="F105" s="47"/>
      <c r="G105" s="47"/>
      <c r="H105" s="47"/>
      <c r="I105" s="47"/>
      <c r="J105" s="47"/>
      <c r="K105" s="47"/>
      <c r="L105" s="40" t="n">
        <v>10308.81</v>
      </c>
      <c r="M105" s="41" t="n">
        <v>11009.2198</v>
      </c>
      <c r="N105" s="40" t="n">
        <v>11779.865186</v>
      </c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34" t="n">
        <f aca="false">COUNTIF(K105:Z105,"&gt;0")</f>
        <v>3</v>
      </c>
      <c r="AB105" s="42" t="n">
        <f aca="false">CEILING(SUM(K105:Z105)/COUNTIF(K105:Z105,"&gt;0"),0.01)</f>
        <v>11032.64</v>
      </c>
      <c r="AC105" s="42" t="n">
        <f aca="false">AB105*E105</f>
        <v>11032.64</v>
      </c>
      <c r="AD105" s="36" t="n">
        <f aca="false">STDEV(K105:Z105)/AB105*100</f>
        <v>6.66936463072673</v>
      </c>
      <c r="AE105" s="37"/>
    </row>
    <row r="106" customFormat="false" ht="25.85" hidden="false" customHeight="true" outlineLevel="0" collapsed="false">
      <c r="A106" s="23" t="n">
        <v>88</v>
      </c>
      <c r="B106" s="46"/>
      <c r="C106" s="38" t="s">
        <v>156</v>
      </c>
      <c r="D106" s="38" t="s">
        <v>110</v>
      </c>
      <c r="E106" s="39" t="n">
        <v>1</v>
      </c>
      <c r="F106" s="47"/>
      <c r="G106" s="47"/>
      <c r="H106" s="47"/>
      <c r="I106" s="47"/>
      <c r="J106" s="47"/>
      <c r="K106" s="47"/>
      <c r="L106" s="40" t="n">
        <v>12317.02</v>
      </c>
      <c r="M106" s="41" t="n">
        <v>13153.86428</v>
      </c>
      <c r="N106" s="40" t="n">
        <v>14074.6347796</v>
      </c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34" t="n">
        <f aca="false">COUNTIF(K106:Z106,"&gt;0")</f>
        <v>3</v>
      </c>
      <c r="AB106" s="42" t="n">
        <f aca="false">CEILING(SUM(K106:Z106)/COUNTIF(K106:Z106,"&gt;0"),0.01)</f>
        <v>13181.84</v>
      </c>
      <c r="AC106" s="42" t="n">
        <f aca="false">AB106*E106</f>
        <v>13181.84</v>
      </c>
      <c r="AD106" s="36" t="n">
        <f aca="false">STDEV(K106:Z106)/AB106*100</f>
        <v>6.66933662704904</v>
      </c>
      <c r="AE106" s="37"/>
    </row>
    <row r="107" customFormat="false" ht="25.85" hidden="false" customHeight="true" outlineLevel="0" collapsed="false">
      <c r="A107" s="23" t="n">
        <v>89</v>
      </c>
      <c r="B107" s="46"/>
      <c r="C107" s="38" t="s">
        <v>157</v>
      </c>
      <c r="D107" s="38" t="s">
        <v>110</v>
      </c>
      <c r="E107" s="39" t="n">
        <v>1</v>
      </c>
      <c r="F107" s="47"/>
      <c r="G107" s="47"/>
      <c r="H107" s="47"/>
      <c r="I107" s="47"/>
      <c r="J107" s="47"/>
      <c r="K107" s="47"/>
      <c r="L107" s="40" t="n">
        <v>14325.23</v>
      </c>
      <c r="M107" s="41" t="n">
        <v>15298.52144</v>
      </c>
      <c r="N107" s="40" t="n">
        <v>16369.4179408</v>
      </c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34" t="n">
        <f aca="false">COUNTIF(K107:Z107,"&gt;0")</f>
        <v>3</v>
      </c>
      <c r="AB107" s="42" t="n">
        <f aca="false">CEILING(SUM(K107:Z107)/COUNTIF(K107:Z107,"&gt;0"),0.01)</f>
        <v>15331.06</v>
      </c>
      <c r="AC107" s="42" t="n">
        <f aca="false">AB107*E107</f>
        <v>15331.06</v>
      </c>
      <c r="AD107" s="36" t="n">
        <f aca="false">STDEV(K107:Z107)/AB107*100</f>
        <v>6.66935139447591</v>
      </c>
      <c r="AE107" s="37"/>
    </row>
    <row r="108" customFormat="false" ht="25.85" hidden="false" customHeight="true" outlineLevel="0" collapsed="false">
      <c r="A108" s="23" t="n">
        <v>90</v>
      </c>
      <c r="B108" s="46"/>
      <c r="C108" s="38" t="s">
        <v>158</v>
      </c>
      <c r="D108" s="38" t="s">
        <v>110</v>
      </c>
      <c r="E108" s="39" t="n">
        <v>1</v>
      </c>
      <c r="F108" s="47"/>
      <c r="G108" s="47"/>
      <c r="H108" s="47"/>
      <c r="I108" s="47"/>
      <c r="J108" s="47"/>
      <c r="K108" s="47"/>
      <c r="L108" s="40" t="n">
        <v>16333.44</v>
      </c>
      <c r="M108" s="41" t="n">
        <v>17443.16592</v>
      </c>
      <c r="N108" s="40" t="n">
        <v>18664.1875344</v>
      </c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34" t="n">
        <f aca="false">COUNTIF(K108:Z108,"&gt;0")</f>
        <v>3</v>
      </c>
      <c r="AB108" s="42" t="n">
        <f aca="false">CEILING(SUM(K108:Z108)/COUNTIF(K108:Z108,"&gt;0"),0.01)</f>
        <v>17480.27</v>
      </c>
      <c r="AC108" s="42" t="n">
        <f aca="false">AB108*E108</f>
        <v>17480.27</v>
      </c>
      <c r="AD108" s="36" t="n">
        <f aca="false">STDEV(K108:Z108)/AB108*100</f>
        <v>6.66932808900425</v>
      </c>
      <c r="AE108" s="37"/>
    </row>
    <row r="109" customFormat="false" ht="25.85" hidden="false" customHeight="true" outlineLevel="0" collapsed="false">
      <c r="A109" s="23" t="n">
        <v>91</v>
      </c>
      <c r="B109" s="46"/>
      <c r="C109" s="38" t="s">
        <v>159</v>
      </c>
      <c r="D109" s="38" t="s">
        <v>110</v>
      </c>
      <c r="E109" s="39" t="n">
        <v>1</v>
      </c>
      <c r="F109" s="47"/>
      <c r="G109" s="47"/>
      <c r="H109" s="47"/>
      <c r="I109" s="47"/>
      <c r="J109" s="47"/>
      <c r="K109" s="47"/>
      <c r="L109" s="40" t="n">
        <v>3539.9</v>
      </c>
      <c r="M109" s="41" t="n">
        <v>3780.40252</v>
      </c>
      <c r="N109" s="40" t="n">
        <v>4045.0306964</v>
      </c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34" t="n">
        <f aca="false">COUNTIF(K109:Z109,"&gt;0")</f>
        <v>3</v>
      </c>
      <c r="AB109" s="42" t="n">
        <f aca="false">CEILING(SUM(K109:Z109)/COUNTIF(K109:Z109,"&gt;0"),0.01)</f>
        <v>3788.45</v>
      </c>
      <c r="AC109" s="42" t="n">
        <f aca="false">AB109*E109</f>
        <v>3788.45</v>
      </c>
      <c r="AD109" s="36" t="n">
        <f aca="false">STDEV(K109:Z109)/AB109*100</f>
        <v>6.66925398279469</v>
      </c>
      <c r="AE109" s="37"/>
    </row>
    <row r="110" customFormat="false" ht="25.85" hidden="false" customHeight="true" outlineLevel="0" collapsed="false">
      <c r="A110" s="23" t="n">
        <v>92</v>
      </c>
      <c r="B110" s="46"/>
      <c r="C110" s="38" t="s">
        <v>160</v>
      </c>
      <c r="D110" s="38" t="s">
        <v>110</v>
      </c>
      <c r="E110" s="39" t="n">
        <v>1</v>
      </c>
      <c r="F110" s="47"/>
      <c r="G110" s="47"/>
      <c r="H110" s="47"/>
      <c r="I110" s="47"/>
      <c r="J110" s="47"/>
      <c r="K110" s="47"/>
      <c r="L110" s="40" t="n">
        <v>5309.83</v>
      </c>
      <c r="M110" s="41" t="n">
        <v>5670.59744</v>
      </c>
      <c r="N110" s="40" t="n">
        <v>6067.5392608</v>
      </c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34" t="n">
        <f aca="false">COUNTIF(K110:Z110,"&gt;0")</f>
        <v>3</v>
      </c>
      <c r="AB110" s="42" t="n">
        <f aca="false">CEILING(SUM(K110:Z110)/COUNTIF(K110:Z110,"&gt;0"),0.01)</f>
        <v>5682.66</v>
      </c>
      <c r="AC110" s="42" t="n">
        <f aca="false">AB110*E110</f>
        <v>5682.66</v>
      </c>
      <c r="AD110" s="36" t="n">
        <f aca="false">STDEV(K110:Z110)/AB110*100</f>
        <v>6.66938585368978</v>
      </c>
      <c r="AE110" s="37"/>
    </row>
    <row r="111" customFormat="false" ht="25.85" hidden="false" customHeight="true" outlineLevel="0" collapsed="false">
      <c r="A111" s="23" t="n">
        <v>93</v>
      </c>
      <c r="B111" s="46"/>
      <c r="C111" s="38" t="s">
        <v>161</v>
      </c>
      <c r="D111" s="38" t="s">
        <v>110</v>
      </c>
      <c r="E111" s="39" t="n">
        <v>1</v>
      </c>
      <c r="F111" s="47"/>
      <c r="G111" s="47"/>
      <c r="H111" s="47"/>
      <c r="I111" s="47"/>
      <c r="J111" s="47"/>
      <c r="K111" s="47"/>
      <c r="L111" s="40" t="n">
        <v>13401.45</v>
      </c>
      <c r="M111" s="41" t="n">
        <v>14311.9794</v>
      </c>
      <c r="N111" s="40" t="n">
        <v>15313.817958</v>
      </c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34" t="n">
        <f aca="false">COUNTIF(K111:Z111,"&gt;0")</f>
        <v>3</v>
      </c>
      <c r="AB111" s="42" t="n">
        <f aca="false">CEILING(SUM(K111:Z111)/COUNTIF(K111:Z111,"&gt;0"),0.01)</f>
        <v>14342.42</v>
      </c>
      <c r="AC111" s="42" t="n">
        <f aca="false">AB111*E111</f>
        <v>14342.42</v>
      </c>
      <c r="AD111" s="36" t="n">
        <f aca="false">STDEV(K111:Z111)/AB111*100</f>
        <v>6.66935718554195</v>
      </c>
      <c r="AE111" s="37"/>
    </row>
    <row r="112" customFormat="false" ht="25.85" hidden="false" customHeight="true" outlineLevel="0" collapsed="false">
      <c r="A112" s="23" t="n">
        <v>94</v>
      </c>
      <c r="B112" s="46"/>
      <c r="C112" s="38" t="s">
        <v>162</v>
      </c>
      <c r="D112" s="38" t="s">
        <v>110</v>
      </c>
      <c r="E112" s="39" t="n">
        <v>1</v>
      </c>
      <c r="F112" s="47"/>
      <c r="G112" s="47"/>
      <c r="H112" s="47"/>
      <c r="I112" s="47"/>
      <c r="J112" s="47"/>
      <c r="K112" s="47"/>
      <c r="L112" s="40" t="n">
        <v>16012.12</v>
      </c>
      <c r="M112" s="41" t="n">
        <v>17100.01976</v>
      </c>
      <c r="N112" s="40" t="n">
        <v>18297.0211432</v>
      </c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34" t="n">
        <f aca="false">COUNTIF(K112:Z112,"&gt;0")</f>
        <v>3</v>
      </c>
      <c r="AB112" s="42" t="n">
        <f aca="false">CEILING(SUM(K112:Z112)/COUNTIF(K112:Z112,"&gt;0"),0.01)</f>
        <v>17136.39</v>
      </c>
      <c r="AC112" s="42" t="n">
        <f aca="false">AB112*E112</f>
        <v>17136.39</v>
      </c>
      <c r="AD112" s="36" t="n">
        <f aca="false">STDEV(K112:Z112)/AB112*100</f>
        <v>6.66934291946122</v>
      </c>
      <c r="AE112" s="37"/>
    </row>
    <row r="113" customFormat="false" ht="25.85" hidden="false" customHeight="true" outlineLevel="0" collapsed="false">
      <c r="A113" s="23" t="n">
        <v>95</v>
      </c>
      <c r="B113" s="46"/>
      <c r="C113" s="38" t="s">
        <v>163</v>
      </c>
      <c r="D113" s="38" t="s">
        <v>110</v>
      </c>
      <c r="E113" s="39" t="n">
        <v>1</v>
      </c>
      <c r="F113" s="47"/>
      <c r="G113" s="47"/>
      <c r="H113" s="47"/>
      <c r="I113" s="47"/>
      <c r="J113" s="47"/>
      <c r="K113" s="47"/>
      <c r="L113" s="40" t="n">
        <v>18622.79</v>
      </c>
      <c r="M113" s="41" t="n">
        <v>19888.0728</v>
      </c>
      <c r="N113" s="40" t="n">
        <v>21280.237896</v>
      </c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34" t="n">
        <f aca="false">COUNTIF(K113:Z113,"&gt;0")</f>
        <v>3</v>
      </c>
      <c r="AB113" s="42" t="n">
        <f aca="false">CEILING(SUM(K113:Z113)/COUNTIF(K113:Z113,"&gt;0"),0.01)</f>
        <v>19930.37</v>
      </c>
      <c r="AC113" s="42" t="n">
        <f aca="false">AB113*E113</f>
        <v>19930.37</v>
      </c>
      <c r="AD113" s="36" t="n">
        <f aca="false">STDEV(K113:Z113)/AB113*100</f>
        <v>6.66936286079141</v>
      </c>
      <c r="AE113" s="37"/>
    </row>
    <row r="114" customFormat="false" ht="25.85" hidden="false" customHeight="true" outlineLevel="0" collapsed="false">
      <c r="A114" s="23" t="n">
        <v>96</v>
      </c>
      <c r="B114" s="46"/>
      <c r="C114" s="38" t="s">
        <v>164</v>
      </c>
      <c r="D114" s="38" t="s">
        <v>110</v>
      </c>
      <c r="E114" s="39" t="n">
        <v>1</v>
      </c>
      <c r="F114" s="47"/>
      <c r="G114" s="47"/>
      <c r="H114" s="47"/>
      <c r="I114" s="47"/>
      <c r="J114" s="47"/>
      <c r="K114" s="47"/>
      <c r="L114" s="40" t="n">
        <v>21233.47</v>
      </c>
      <c r="M114" s="41" t="n">
        <v>22676.12584</v>
      </c>
      <c r="N114" s="40" t="n">
        <v>24263.4546488</v>
      </c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34" t="n">
        <f aca="false">COUNTIF(K114:Z114,"&gt;0")</f>
        <v>3</v>
      </c>
      <c r="AB114" s="42" t="n">
        <f aca="false">CEILING(SUM(K114:Z114)/COUNTIF(K114:Z114,"&gt;0"),0.01)</f>
        <v>22724.36</v>
      </c>
      <c r="AC114" s="42" t="n">
        <f aca="false">AB114*E114</f>
        <v>22724.36</v>
      </c>
      <c r="AD114" s="36" t="n">
        <f aca="false">STDEV(K114:Z114)/AB114*100</f>
        <v>6.66935331920202</v>
      </c>
      <c r="AE114" s="37"/>
    </row>
    <row r="115" customFormat="false" ht="25.85" hidden="false" customHeight="true" outlineLevel="0" collapsed="false">
      <c r="A115" s="23" t="n">
        <v>97</v>
      </c>
      <c r="B115" s="46"/>
      <c r="C115" s="38" t="s">
        <v>165</v>
      </c>
      <c r="D115" s="38" t="s">
        <v>110</v>
      </c>
      <c r="E115" s="39" t="n">
        <v>1</v>
      </c>
      <c r="F115" s="47"/>
      <c r="G115" s="47"/>
      <c r="H115" s="47"/>
      <c r="I115" s="47"/>
      <c r="J115" s="47"/>
      <c r="K115" s="47"/>
      <c r="L115" s="40" t="n">
        <v>13923.59</v>
      </c>
      <c r="M115" s="41" t="n">
        <v>14869.5824</v>
      </c>
      <c r="N115" s="40" t="n">
        <v>15910.453168</v>
      </c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34" t="n">
        <f aca="false">COUNTIF(K115:Z115,"&gt;0")</f>
        <v>3</v>
      </c>
      <c r="AB115" s="42" t="n">
        <f aca="false">CEILING(SUM(K115:Z115)/COUNTIF(K115:Z115,"&gt;0"),0.01)</f>
        <v>14901.21</v>
      </c>
      <c r="AC115" s="42" t="n">
        <f aca="false">AB115*E115</f>
        <v>14901.21</v>
      </c>
      <c r="AD115" s="36" t="n">
        <f aca="false">STDEV(K115:Z115)/AB115*100</f>
        <v>6.66931793867954</v>
      </c>
      <c r="AE115" s="37"/>
    </row>
    <row r="116" customFormat="false" ht="25.85" hidden="false" customHeight="true" outlineLevel="0" collapsed="false">
      <c r="A116" s="23" t="n">
        <v>98</v>
      </c>
      <c r="B116" s="46"/>
      <c r="C116" s="38" t="s">
        <v>166</v>
      </c>
      <c r="D116" s="38" t="s">
        <v>110</v>
      </c>
      <c r="E116" s="39" t="n">
        <v>1</v>
      </c>
      <c r="F116" s="47"/>
      <c r="G116" s="47"/>
      <c r="H116" s="47"/>
      <c r="I116" s="47"/>
      <c r="J116" s="47"/>
      <c r="K116" s="47"/>
      <c r="L116" s="40" t="n">
        <v>10710.45</v>
      </c>
      <c r="M116" s="41" t="n">
        <v>11438.14616</v>
      </c>
      <c r="N116" s="40" t="n">
        <v>12238.8163912</v>
      </c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34" t="n">
        <f aca="false">COUNTIF(K116:Z116,"&gt;0")</f>
        <v>3</v>
      </c>
      <c r="AB116" s="42" t="n">
        <f aca="false">CEILING(SUM(K116:Z116)/COUNTIF(K116:Z116,"&gt;0"),0.01)</f>
        <v>11462.48</v>
      </c>
      <c r="AC116" s="42" t="n">
        <f aca="false">AB116*E116</f>
        <v>11462.48</v>
      </c>
      <c r="AD116" s="36" t="n">
        <f aca="false">STDEV(K116:Z116)/AB116*100</f>
        <v>6.66935510352589</v>
      </c>
      <c r="AE116" s="37"/>
    </row>
    <row r="117" customFormat="false" ht="25.85" hidden="false" customHeight="true" outlineLevel="0" collapsed="false">
      <c r="A117" s="23" t="n">
        <v>99</v>
      </c>
      <c r="B117" s="46"/>
      <c r="C117" s="38" t="s">
        <v>167</v>
      </c>
      <c r="D117" s="38" t="s">
        <v>110</v>
      </c>
      <c r="E117" s="39" t="n">
        <v>1</v>
      </c>
      <c r="F117" s="47"/>
      <c r="G117" s="47"/>
      <c r="H117" s="47"/>
      <c r="I117" s="47"/>
      <c r="J117" s="47"/>
      <c r="K117" s="47"/>
      <c r="L117" s="40" t="n">
        <v>18743.29</v>
      </c>
      <c r="M117" s="41" t="n">
        <v>20016.74944</v>
      </c>
      <c r="N117" s="40" t="n">
        <v>21417.9219008</v>
      </c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34" t="n">
        <f aca="false">COUNTIF(K117:Z117,"&gt;0")</f>
        <v>3</v>
      </c>
      <c r="AB117" s="42" t="n">
        <f aca="false">CEILING(SUM(K117:Z117)/COUNTIF(K117:Z117,"&gt;0"),0.01)</f>
        <v>20059.33</v>
      </c>
      <c r="AC117" s="42" t="n">
        <f aca="false">AB117*E117</f>
        <v>20059.33</v>
      </c>
      <c r="AD117" s="36" t="n">
        <f aca="false">STDEV(K117:Z117)/AB117*100</f>
        <v>6.66933562924665</v>
      </c>
      <c r="AE117" s="37"/>
    </row>
    <row r="118" customFormat="false" ht="25.85" hidden="false" customHeight="true" outlineLevel="0" collapsed="false">
      <c r="A118" s="23" t="n">
        <v>100</v>
      </c>
      <c r="B118" s="46"/>
      <c r="C118" s="38" t="s">
        <v>168</v>
      </c>
      <c r="D118" s="38" t="s">
        <v>110</v>
      </c>
      <c r="E118" s="39" t="n">
        <v>1</v>
      </c>
      <c r="F118" s="47"/>
      <c r="G118" s="47"/>
      <c r="H118" s="47"/>
      <c r="I118" s="47"/>
      <c r="J118" s="47"/>
      <c r="K118" s="47"/>
      <c r="L118" s="40" t="n">
        <v>21287.02</v>
      </c>
      <c r="M118" s="41" t="n">
        <v>22733.31264</v>
      </c>
      <c r="N118" s="40" t="n">
        <v>24324.6445248</v>
      </c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34" t="n">
        <f aca="false">COUNTIF(K118:Z118,"&gt;0")</f>
        <v>3</v>
      </c>
      <c r="AB118" s="42" t="n">
        <f aca="false">CEILING(SUM(K118:Z118)/COUNTIF(K118:Z118,"&gt;0"),0.01)</f>
        <v>22781.66</v>
      </c>
      <c r="AC118" s="42" t="n">
        <f aca="false">AB118*E118</f>
        <v>22781.66</v>
      </c>
      <c r="AD118" s="36" t="n">
        <f aca="false">STDEV(K118:Z118)/AB118*100</f>
        <v>6.66935271168507</v>
      </c>
      <c r="AE118" s="37"/>
    </row>
    <row r="119" customFormat="false" ht="25.85" hidden="false" customHeight="true" outlineLevel="0" collapsed="false">
      <c r="A119" s="23" t="n">
        <v>101</v>
      </c>
      <c r="B119" s="46"/>
      <c r="C119" s="38" t="s">
        <v>169</v>
      </c>
      <c r="D119" s="38" t="s">
        <v>110</v>
      </c>
      <c r="E119" s="39" t="n">
        <v>1</v>
      </c>
      <c r="F119" s="47"/>
      <c r="G119" s="47"/>
      <c r="H119" s="47"/>
      <c r="I119" s="47"/>
      <c r="J119" s="47"/>
      <c r="K119" s="47"/>
      <c r="L119" s="40" t="n">
        <v>1472.69</v>
      </c>
      <c r="M119" s="41" t="n">
        <v>1572.75112</v>
      </c>
      <c r="N119" s="40" t="n">
        <v>1682.8436984</v>
      </c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34" t="n">
        <f aca="false">COUNTIF(K119:Z119,"&gt;0")</f>
        <v>3</v>
      </c>
      <c r="AB119" s="42" t="n">
        <f aca="false">CEILING(SUM(K119:Z119)/COUNTIF(K119:Z119,"&gt;0"),0.01)</f>
        <v>1576.1</v>
      </c>
      <c r="AC119" s="42" t="n">
        <f aca="false">AB119*E119</f>
        <v>1576.1</v>
      </c>
      <c r="AD119" s="36" t="n">
        <f aca="false">STDEV(K119:Z119)/AB119*100</f>
        <v>6.66942104074504</v>
      </c>
      <c r="AE119" s="37"/>
    </row>
    <row r="120" customFormat="false" ht="25.85" hidden="false" customHeight="true" outlineLevel="0" collapsed="false">
      <c r="A120" s="23" t="n">
        <v>102</v>
      </c>
      <c r="B120" s="46"/>
      <c r="C120" s="38" t="s">
        <v>170</v>
      </c>
      <c r="D120" s="38" t="s">
        <v>110</v>
      </c>
      <c r="E120" s="39" t="n">
        <v>1</v>
      </c>
      <c r="F120" s="47"/>
      <c r="G120" s="47"/>
      <c r="H120" s="47"/>
      <c r="I120" s="47"/>
      <c r="J120" s="47"/>
      <c r="K120" s="47"/>
      <c r="L120" s="40" t="n">
        <v>1606.57</v>
      </c>
      <c r="M120" s="41" t="n">
        <v>1715.71812</v>
      </c>
      <c r="N120" s="40" t="n">
        <v>1835.8183884</v>
      </c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34" t="n">
        <f aca="false">COUNTIF(K120:Z120,"&gt;0")</f>
        <v>3</v>
      </c>
      <c r="AB120" s="42" t="n">
        <f aca="false">CEILING(SUM(K120:Z120)/COUNTIF(K120:Z120,"&gt;0"),0.01)</f>
        <v>1719.37</v>
      </c>
      <c r="AC120" s="42" t="n">
        <f aca="false">AB120*E120</f>
        <v>1719.37</v>
      </c>
      <c r="AD120" s="36" t="n">
        <f aca="false">STDEV(K120:Z120)/AB120*100</f>
        <v>6.66917466171361</v>
      </c>
      <c r="AE120" s="37"/>
    </row>
    <row r="121" customFormat="false" ht="25.85" hidden="false" customHeight="true" outlineLevel="0" collapsed="false">
      <c r="A121" s="23" t="n">
        <v>103</v>
      </c>
      <c r="B121" s="46"/>
      <c r="C121" s="38" t="s">
        <v>171</v>
      </c>
      <c r="D121" s="38" t="s">
        <v>110</v>
      </c>
      <c r="E121" s="39" t="n">
        <v>1</v>
      </c>
      <c r="F121" s="47"/>
      <c r="G121" s="47"/>
      <c r="H121" s="47"/>
      <c r="I121" s="47"/>
      <c r="J121" s="47"/>
      <c r="K121" s="47"/>
      <c r="L121" s="40" t="n">
        <v>1740.45</v>
      </c>
      <c r="M121" s="41" t="n">
        <v>1858.6978</v>
      </c>
      <c r="N121" s="40" t="n">
        <v>1988.806646</v>
      </c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34" t="n">
        <f aca="false">COUNTIF(K121:Z121,"&gt;0")</f>
        <v>3</v>
      </c>
      <c r="AB121" s="42" t="n">
        <f aca="false">CEILING(SUM(K121:Z121)/COUNTIF(K121:Z121,"&gt;0"),0.01)</f>
        <v>1862.66</v>
      </c>
      <c r="AC121" s="42" t="n">
        <f aca="false">AB121*E121</f>
        <v>1862.66</v>
      </c>
      <c r="AD121" s="36" t="n">
        <f aca="false">STDEV(K121:Z121)/AB121*100</f>
        <v>6.66925360151576</v>
      </c>
      <c r="AE121" s="37"/>
    </row>
    <row r="122" customFormat="false" ht="25.85" hidden="false" customHeight="true" outlineLevel="0" collapsed="false">
      <c r="A122" s="23" t="n">
        <v>104</v>
      </c>
      <c r="B122" s="46"/>
      <c r="C122" s="38" t="s">
        <v>172</v>
      </c>
      <c r="D122" s="38" t="s">
        <v>110</v>
      </c>
      <c r="E122" s="39" t="n">
        <v>1</v>
      </c>
      <c r="F122" s="47"/>
      <c r="G122" s="47"/>
      <c r="H122" s="47"/>
      <c r="I122" s="47"/>
      <c r="J122" s="47"/>
      <c r="K122" s="47"/>
      <c r="L122" s="40" t="n">
        <v>1874.33</v>
      </c>
      <c r="M122" s="41" t="n">
        <v>2001.67748</v>
      </c>
      <c r="N122" s="40" t="n">
        <v>2141.7949036</v>
      </c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34" t="n">
        <f aca="false">COUNTIF(K122:Z122,"&gt;0")</f>
        <v>3</v>
      </c>
      <c r="AB122" s="42" t="n">
        <f aca="false">CEILING(SUM(K122:Z122)/COUNTIF(K122:Z122,"&gt;0"),0.01)</f>
        <v>2005.94</v>
      </c>
      <c r="AC122" s="42" t="n">
        <f aca="false">AB122*E122</f>
        <v>2005.94</v>
      </c>
      <c r="AD122" s="36" t="n">
        <f aca="false">STDEV(K122:Z122)/AB122*100</f>
        <v>6.66935451189954</v>
      </c>
      <c r="AE122" s="37"/>
    </row>
    <row r="123" customFormat="false" ht="25.85" hidden="false" customHeight="true" outlineLevel="0" collapsed="false">
      <c r="A123" s="23" t="n">
        <v>105</v>
      </c>
      <c r="B123" s="46"/>
      <c r="C123" s="38" t="s">
        <v>173</v>
      </c>
      <c r="D123" s="38" t="s">
        <v>110</v>
      </c>
      <c r="E123" s="39" t="n">
        <v>1</v>
      </c>
      <c r="F123" s="47"/>
      <c r="G123" s="47"/>
      <c r="H123" s="47"/>
      <c r="I123" s="47"/>
      <c r="J123" s="47"/>
      <c r="K123" s="47"/>
      <c r="L123" s="40" t="n">
        <v>2008.21</v>
      </c>
      <c r="M123" s="41" t="n">
        <v>2144.65716</v>
      </c>
      <c r="N123" s="40" t="n">
        <v>2294.7831612</v>
      </c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34" t="n">
        <f aca="false">COUNTIF(K123:Z123,"&gt;0")</f>
        <v>3</v>
      </c>
      <c r="AB123" s="42" t="n">
        <f aca="false">CEILING(SUM(K123:Z123)/COUNTIF(K123:Z123,"&gt;0"),0.01)</f>
        <v>2149.22</v>
      </c>
      <c r="AC123" s="42" t="n">
        <f aca="false">AB123*E123</f>
        <v>2149.22</v>
      </c>
      <c r="AD123" s="36" t="n">
        <f aca="false">STDEV(K123:Z123)/AB123*100</f>
        <v>6.66944196802998</v>
      </c>
      <c r="AE123" s="37"/>
    </row>
    <row r="124" customFormat="false" ht="25.85" hidden="false" customHeight="true" outlineLevel="0" collapsed="false">
      <c r="A124" s="23" t="n">
        <v>106</v>
      </c>
      <c r="B124" s="46"/>
      <c r="C124" s="38" t="s">
        <v>174</v>
      </c>
      <c r="D124" s="38" t="s">
        <v>110</v>
      </c>
      <c r="E124" s="39" t="n">
        <v>1</v>
      </c>
      <c r="F124" s="47"/>
      <c r="G124" s="47"/>
      <c r="H124" s="47"/>
      <c r="I124" s="47"/>
      <c r="J124" s="47"/>
      <c r="K124" s="47"/>
      <c r="L124" s="40" t="n">
        <v>2142.09</v>
      </c>
      <c r="M124" s="41" t="n">
        <v>2287.62416</v>
      </c>
      <c r="N124" s="40" t="n">
        <v>2447.7578512</v>
      </c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34" t="n">
        <f aca="false">COUNTIF(K124:Z124,"&gt;0")</f>
        <v>3</v>
      </c>
      <c r="AB124" s="42" t="n">
        <f aca="false">CEILING(SUM(K124:Z124)/COUNTIF(K124:Z124,"&gt;0"),0.01)</f>
        <v>2292.5</v>
      </c>
      <c r="AC124" s="42" t="n">
        <f aca="false">AB124*E124</f>
        <v>2292.5</v>
      </c>
      <c r="AD124" s="36" t="n">
        <f aca="false">STDEV(K124:Z124)/AB124*100</f>
        <v>6.66922678357212</v>
      </c>
      <c r="AE124" s="37"/>
    </row>
    <row r="125" customFormat="false" ht="25.85" hidden="false" customHeight="true" outlineLevel="0" collapsed="false">
      <c r="A125" s="23" t="n">
        <v>107</v>
      </c>
      <c r="B125" s="46"/>
      <c r="C125" s="38" t="s">
        <v>175</v>
      </c>
      <c r="D125" s="38" t="s">
        <v>110</v>
      </c>
      <c r="E125" s="39" t="n">
        <v>1</v>
      </c>
      <c r="F125" s="47"/>
      <c r="G125" s="47"/>
      <c r="H125" s="47"/>
      <c r="I125" s="47"/>
      <c r="J125" s="47"/>
      <c r="K125" s="47"/>
      <c r="L125" s="40" t="n">
        <v>2275.97</v>
      </c>
      <c r="M125" s="41" t="n">
        <v>2430.60384</v>
      </c>
      <c r="N125" s="40" t="n">
        <v>2600.7461088</v>
      </c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34" t="n">
        <f aca="false">COUNTIF(K125:Z125,"&gt;0")</f>
        <v>3</v>
      </c>
      <c r="AB125" s="42" t="n">
        <f aca="false">CEILING(SUM(K125:Z125)/COUNTIF(K125:Z125,"&gt;0"),0.01)</f>
        <v>2435.78</v>
      </c>
      <c r="AC125" s="42" t="n">
        <f aca="false">AB125*E125</f>
        <v>2435.78</v>
      </c>
      <c r="AD125" s="36" t="n">
        <f aca="false">STDEV(K125:Z125)/AB125*100</f>
        <v>6.66931146375961</v>
      </c>
      <c r="AE125" s="37"/>
    </row>
    <row r="126" customFormat="false" ht="25.85" hidden="false" customHeight="true" outlineLevel="0" collapsed="false">
      <c r="A126" s="23" t="n">
        <v>108</v>
      </c>
      <c r="B126" s="46"/>
      <c r="C126" s="38" t="s">
        <v>176</v>
      </c>
      <c r="D126" s="38" t="s">
        <v>110</v>
      </c>
      <c r="E126" s="39" t="n">
        <v>1</v>
      </c>
      <c r="F126" s="47"/>
      <c r="G126" s="47"/>
      <c r="H126" s="47"/>
      <c r="I126" s="47"/>
      <c r="J126" s="47"/>
      <c r="K126" s="47"/>
      <c r="L126" s="40" t="n">
        <v>2409.85</v>
      </c>
      <c r="M126" s="41" t="n">
        <v>2573.58352</v>
      </c>
      <c r="N126" s="40" t="n">
        <v>2753.7343664</v>
      </c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34" t="n">
        <f aca="false">COUNTIF(K126:Z126,"&gt;0")</f>
        <v>3</v>
      </c>
      <c r="AB126" s="42" t="n">
        <f aca="false">CEILING(SUM(K126:Z126)/COUNTIF(K126:Z126,"&gt;0"),0.01)</f>
        <v>2579.06</v>
      </c>
      <c r="AC126" s="42" t="n">
        <f aca="false">AB126*E126</f>
        <v>2579.06</v>
      </c>
      <c r="AD126" s="36" t="n">
        <f aca="false">STDEV(K126:Z126)/AB126*100</f>
        <v>6.66938673536074</v>
      </c>
      <c r="AE126" s="37"/>
    </row>
    <row r="127" customFormat="false" ht="39.55" hidden="false" customHeight="true" outlineLevel="0" collapsed="false">
      <c r="A127" s="23" t="n">
        <v>109</v>
      </c>
      <c r="B127" s="46"/>
      <c r="C127" s="38" t="s">
        <v>177</v>
      </c>
      <c r="D127" s="38" t="s">
        <v>110</v>
      </c>
      <c r="E127" s="39" t="n">
        <v>1</v>
      </c>
      <c r="F127" s="47"/>
      <c r="G127" s="47"/>
      <c r="H127" s="47"/>
      <c r="I127" s="47"/>
      <c r="J127" s="47"/>
      <c r="K127" s="47"/>
      <c r="L127" s="40" t="n">
        <v>1472.69</v>
      </c>
      <c r="M127" s="41" t="n">
        <v>1572.75112</v>
      </c>
      <c r="N127" s="40" t="n">
        <v>1682.8436984</v>
      </c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34" t="n">
        <f aca="false">COUNTIF(K127:Z127,"&gt;0")</f>
        <v>3</v>
      </c>
      <c r="AB127" s="42" t="n">
        <f aca="false">CEILING(SUM(K127:Z127)/COUNTIF(K127:Z127,"&gt;0"),0.01)</f>
        <v>1576.1</v>
      </c>
      <c r="AC127" s="42" t="n">
        <f aca="false">AB127*E127</f>
        <v>1576.1</v>
      </c>
      <c r="AD127" s="36" t="n">
        <f aca="false">STDEV(K127:Z127)/AB127*100</f>
        <v>6.66942104074504</v>
      </c>
      <c r="AE127" s="37"/>
    </row>
    <row r="128" customFormat="false" ht="39.55" hidden="false" customHeight="true" outlineLevel="0" collapsed="false">
      <c r="A128" s="23" t="n">
        <v>110</v>
      </c>
      <c r="B128" s="46"/>
      <c r="C128" s="38" t="s">
        <v>178</v>
      </c>
      <c r="D128" s="38" t="s">
        <v>110</v>
      </c>
      <c r="E128" s="39" t="n">
        <v>1</v>
      </c>
      <c r="F128" s="47"/>
      <c r="G128" s="47"/>
      <c r="H128" s="47"/>
      <c r="I128" s="47"/>
      <c r="J128" s="47"/>
      <c r="K128" s="47"/>
      <c r="L128" s="40" t="n">
        <v>1740.45</v>
      </c>
      <c r="M128" s="41" t="n">
        <v>1858.6978</v>
      </c>
      <c r="N128" s="40" t="n">
        <v>1988.806646</v>
      </c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34" t="n">
        <f aca="false">COUNTIF(K128:Z128,"&gt;0")</f>
        <v>3</v>
      </c>
      <c r="AB128" s="42" t="n">
        <f aca="false">CEILING(SUM(K128:Z128)/COUNTIF(K128:Z128,"&gt;0"),0.01)</f>
        <v>1862.66</v>
      </c>
      <c r="AC128" s="42" t="n">
        <f aca="false">AB128*E128</f>
        <v>1862.66</v>
      </c>
      <c r="AD128" s="36" t="n">
        <f aca="false">STDEV(K128:Z128)/AB128*100</f>
        <v>6.66925360151576</v>
      </c>
      <c r="AE128" s="37"/>
    </row>
    <row r="129" customFormat="false" ht="39.55" hidden="false" customHeight="true" outlineLevel="0" collapsed="false">
      <c r="A129" s="23" t="n">
        <v>111</v>
      </c>
      <c r="B129" s="46"/>
      <c r="C129" s="38" t="s">
        <v>179</v>
      </c>
      <c r="D129" s="38" t="s">
        <v>110</v>
      </c>
      <c r="E129" s="39" t="n">
        <v>1</v>
      </c>
      <c r="F129" s="47"/>
      <c r="G129" s="47"/>
      <c r="H129" s="47"/>
      <c r="I129" s="47"/>
      <c r="J129" s="47"/>
      <c r="K129" s="47"/>
      <c r="L129" s="40" t="n">
        <v>2142.09</v>
      </c>
      <c r="M129" s="41" t="n">
        <v>2287.62416</v>
      </c>
      <c r="N129" s="40" t="n">
        <v>2447.7578512</v>
      </c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34" t="n">
        <f aca="false">COUNTIF(K129:Z129,"&gt;0")</f>
        <v>3</v>
      </c>
      <c r="AB129" s="42" t="n">
        <f aca="false">CEILING(SUM(K129:Z129)/COUNTIF(K129:Z129,"&gt;0"),0.01)</f>
        <v>2292.5</v>
      </c>
      <c r="AC129" s="42" t="n">
        <f aca="false">AB129*E129</f>
        <v>2292.5</v>
      </c>
      <c r="AD129" s="36" t="n">
        <f aca="false">STDEV(K129:Z129)/AB129*100</f>
        <v>6.66922678357212</v>
      </c>
      <c r="AE129" s="37"/>
    </row>
    <row r="130" customFormat="false" ht="39.55" hidden="false" customHeight="true" outlineLevel="0" collapsed="false">
      <c r="A130" s="23" t="n">
        <v>112</v>
      </c>
      <c r="B130" s="46"/>
      <c r="C130" s="38" t="s">
        <v>180</v>
      </c>
      <c r="D130" s="38" t="s">
        <v>110</v>
      </c>
      <c r="E130" s="39" t="n">
        <v>1</v>
      </c>
      <c r="F130" s="47"/>
      <c r="G130" s="47"/>
      <c r="H130" s="47"/>
      <c r="I130" s="47"/>
      <c r="J130" s="47"/>
      <c r="K130" s="47"/>
      <c r="L130" s="40" t="n">
        <v>2677.61</v>
      </c>
      <c r="M130" s="41" t="n">
        <v>2859.5302</v>
      </c>
      <c r="N130" s="40" t="n">
        <v>3059.697314</v>
      </c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34" t="n">
        <f aca="false">COUNTIF(K130:Z130,"&gt;0")</f>
        <v>3</v>
      </c>
      <c r="AB130" s="42" t="n">
        <f aca="false">CEILING(SUM(K130:Z130)/COUNTIF(K130:Z130,"&gt;0"),0.01)</f>
        <v>2865.62</v>
      </c>
      <c r="AC130" s="42" t="n">
        <f aca="false">AB130*E130</f>
        <v>2865.62</v>
      </c>
      <c r="AD130" s="36" t="n">
        <f aca="false">STDEV(K130:Z130)/AB130*100</f>
        <v>6.66928133003199</v>
      </c>
      <c r="AE130" s="37"/>
    </row>
    <row r="131" customFormat="false" ht="39.55" hidden="false" customHeight="true" outlineLevel="0" collapsed="false">
      <c r="A131" s="23" t="n">
        <v>113</v>
      </c>
      <c r="B131" s="46"/>
      <c r="C131" s="38" t="s">
        <v>181</v>
      </c>
      <c r="D131" s="38" t="s">
        <v>110</v>
      </c>
      <c r="E131" s="39" t="n">
        <v>1</v>
      </c>
      <c r="F131" s="47"/>
      <c r="G131" s="47"/>
      <c r="H131" s="47"/>
      <c r="I131" s="47"/>
      <c r="J131" s="47"/>
      <c r="K131" s="47"/>
      <c r="L131" s="40" t="n">
        <v>4685.82</v>
      </c>
      <c r="M131" s="41" t="n">
        <v>5004.18736</v>
      </c>
      <c r="N131" s="40" t="n">
        <v>5354.4804752</v>
      </c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34" t="n">
        <f aca="false">COUNTIF(K131:Z131,"&gt;0")</f>
        <v>3</v>
      </c>
      <c r="AB131" s="42" t="n">
        <f aca="false">CEILING(SUM(K131:Z131)/COUNTIF(K131:Z131,"&gt;0"),0.01)</f>
        <v>5014.83</v>
      </c>
      <c r="AC131" s="42" t="n">
        <f aca="false">AB131*E131</f>
        <v>5014.83</v>
      </c>
      <c r="AD131" s="36" t="n">
        <f aca="false">STDEV(K131:Z131)/AB131*100</f>
        <v>6.6693634740855</v>
      </c>
      <c r="AE131" s="37"/>
    </row>
    <row r="132" customFormat="false" ht="39.55" hidden="false" customHeight="true" outlineLevel="0" collapsed="false">
      <c r="A132" s="23" t="n">
        <v>114</v>
      </c>
      <c r="B132" s="46"/>
      <c r="C132" s="38" t="s">
        <v>182</v>
      </c>
      <c r="D132" s="38" t="s">
        <v>110</v>
      </c>
      <c r="E132" s="39" t="n">
        <v>1</v>
      </c>
      <c r="F132" s="47"/>
      <c r="G132" s="47"/>
      <c r="H132" s="47"/>
      <c r="I132" s="47"/>
      <c r="J132" s="47"/>
      <c r="K132" s="47"/>
      <c r="L132" s="40" t="n">
        <v>8032.84</v>
      </c>
      <c r="M132" s="41" t="n">
        <v>8578.60328</v>
      </c>
      <c r="N132" s="40" t="n">
        <v>9179.1055096</v>
      </c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34" t="n">
        <f aca="false">COUNTIF(K132:Z132,"&gt;0")</f>
        <v>3</v>
      </c>
      <c r="AB132" s="42" t="n">
        <f aca="false">CEILING(SUM(K132:Z132)/COUNTIF(K132:Z132,"&gt;0"),0.01)</f>
        <v>8596.85</v>
      </c>
      <c r="AC132" s="42" t="n">
        <f aca="false">AB132*E132</f>
        <v>8596.85</v>
      </c>
      <c r="AD132" s="36" t="n">
        <f aca="false">STDEV(K132:Z132)/AB132*100</f>
        <v>6.66930966354854</v>
      </c>
      <c r="AE132" s="37"/>
    </row>
    <row r="133" customFormat="false" ht="39.55" hidden="false" customHeight="true" outlineLevel="0" collapsed="false">
      <c r="A133" s="23" t="n">
        <v>115</v>
      </c>
      <c r="B133" s="46"/>
      <c r="C133" s="38" t="s">
        <v>183</v>
      </c>
      <c r="D133" s="38" t="s">
        <v>110</v>
      </c>
      <c r="E133" s="39" t="n">
        <v>1</v>
      </c>
      <c r="F133" s="47"/>
      <c r="G133" s="47"/>
      <c r="H133" s="47"/>
      <c r="I133" s="47"/>
      <c r="J133" s="47"/>
      <c r="K133" s="47"/>
      <c r="L133" s="40" t="n">
        <v>2409.85</v>
      </c>
      <c r="M133" s="41" t="n">
        <v>2573.58352</v>
      </c>
      <c r="N133" s="40" t="n">
        <v>2753.7343664</v>
      </c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34" t="n">
        <f aca="false">COUNTIF(K133:Z133,"&gt;0")</f>
        <v>3</v>
      </c>
      <c r="AB133" s="42" t="n">
        <f aca="false">CEILING(SUM(K133:Z133)/COUNTIF(K133:Z133,"&gt;0"),0.01)</f>
        <v>2579.06</v>
      </c>
      <c r="AC133" s="42" t="n">
        <f aca="false">AB133*E133</f>
        <v>2579.06</v>
      </c>
      <c r="AD133" s="36" t="n">
        <f aca="false">STDEV(K133:Z133)/AB133*100</f>
        <v>6.66938673536074</v>
      </c>
      <c r="AE133" s="37"/>
    </row>
    <row r="134" customFormat="false" ht="39.55" hidden="false" customHeight="true" outlineLevel="0" collapsed="false">
      <c r="A134" s="23" t="n">
        <v>116</v>
      </c>
      <c r="B134" s="46"/>
      <c r="C134" s="38" t="s">
        <v>184</v>
      </c>
      <c r="D134" s="38" t="s">
        <v>110</v>
      </c>
      <c r="E134" s="39" t="n">
        <v>1</v>
      </c>
      <c r="F134" s="47"/>
      <c r="G134" s="47"/>
      <c r="H134" s="47"/>
      <c r="I134" s="47"/>
      <c r="J134" s="47"/>
      <c r="K134" s="47"/>
      <c r="L134" s="40" t="n">
        <v>2543.73</v>
      </c>
      <c r="M134" s="41" t="n">
        <v>2716.5632</v>
      </c>
      <c r="N134" s="40" t="n">
        <v>2906.722624</v>
      </c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34" t="n">
        <f aca="false">COUNTIF(K134:Z134,"&gt;0")</f>
        <v>3</v>
      </c>
      <c r="AB134" s="42" t="n">
        <f aca="false">CEILING(SUM(K134:Z134)/COUNTIF(K134:Z134,"&gt;0"),0.01)</f>
        <v>2722.34</v>
      </c>
      <c r="AC134" s="42" t="n">
        <f aca="false">AB134*E134</f>
        <v>2722.34</v>
      </c>
      <c r="AD134" s="36" t="n">
        <f aca="false">STDEV(K134:Z134)/AB134*100</f>
        <v>6.66945408389342</v>
      </c>
      <c r="AE134" s="37"/>
    </row>
    <row r="135" customFormat="false" ht="39.55" hidden="false" customHeight="true" outlineLevel="0" collapsed="false">
      <c r="A135" s="23" t="n">
        <v>117</v>
      </c>
      <c r="B135" s="46"/>
      <c r="C135" s="38" t="s">
        <v>185</v>
      </c>
      <c r="D135" s="38" t="s">
        <v>110</v>
      </c>
      <c r="E135" s="39" t="n">
        <v>1</v>
      </c>
      <c r="F135" s="47"/>
      <c r="G135" s="47"/>
      <c r="H135" s="47"/>
      <c r="I135" s="47"/>
      <c r="J135" s="47"/>
      <c r="K135" s="47"/>
      <c r="L135" s="40" t="n">
        <v>2677.61</v>
      </c>
      <c r="M135" s="41" t="n">
        <v>2859.5302</v>
      </c>
      <c r="N135" s="40" t="n">
        <v>3059.697314</v>
      </c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34" t="n">
        <f aca="false">COUNTIF(K135:Z135,"&gt;0")</f>
        <v>3</v>
      </c>
      <c r="AB135" s="42" t="n">
        <f aca="false">CEILING(SUM(K135:Z135)/COUNTIF(K135:Z135,"&gt;0"),0.01)</f>
        <v>2865.62</v>
      </c>
      <c r="AC135" s="42" t="n">
        <f aca="false">AB135*E135</f>
        <v>2865.62</v>
      </c>
      <c r="AD135" s="36" t="n">
        <f aca="false">STDEV(K135:Z135)/AB135*100</f>
        <v>6.66928133003199</v>
      </c>
      <c r="AE135" s="37"/>
    </row>
    <row r="136" customFormat="false" ht="55.75" hidden="false" customHeight="true" outlineLevel="0" collapsed="false">
      <c r="A136" s="23" t="n">
        <v>118</v>
      </c>
      <c r="B136" s="46"/>
      <c r="C136" s="38" t="s">
        <v>186</v>
      </c>
      <c r="D136" s="38" t="s">
        <v>110</v>
      </c>
      <c r="E136" s="39" t="n">
        <v>1</v>
      </c>
      <c r="F136" s="47"/>
      <c r="G136" s="47"/>
      <c r="H136" s="47"/>
      <c r="I136" s="47"/>
      <c r="J136" s="47"/>
      <c r="K136" s="47"/>
      <c r="L136" s="40" t="n">
        <v>2811.49</v>
      </c>
      <c r="M136" s="41" t="n">
        <v>3002.50988</v>
      </c>
      <c r="N136" s="40" t="n">
        <v>3212.6855716</v>
      </c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34" t="n">
        <f aca="false">COUNTIF(K136:Z136,"&gt;0")</f>
        <v>3</v>
      </c>
      <c r="AB136" s="42" t="n">
        <f aca="false">CEILING(SUM(K136:Z136)/COUNTIF(K136:Z136,"&gt;0"),0.01)</f>
        <v>3008.9</v>
      </c>
      <c r="AC136" s="42" t="n">
        <f aca="false">AB136*E136</f>
        <v>3008.9</v>
      </c>
      <c r="AD136" s="36" t="n">
        <f aca="false">STDEV(K136:Z136)/AB136*100</f>
        <v>6.6693472834446</v>
      </c>
      <c r="AE136" s="37"/>
    </row>
    <row r="137" customFormat="false" ht="55.75" hidden="false" customHeight="true" outlineLevel="0" collapsed="false">
      <c r="A137" s="23" t="n">
        <v>119</v>
      </c>
      <c r="B137" s="46"/>
      <c r="C137" s="38" t="s">
        <v>187</v>
      </c>
      <c r="D137" s="38" t="s">
        <v>110</v>
      </c>
      <c r="E137" s="39" t="n">
        <v>1</v>
      </c>
      <c r="F137" s="47"/>
      <c r="G137" s="47"/>
      <c r="H137" s="47"/>
      <c r="I137" s="47"/>
      <c r="J137" s="47"/>
      <c r="K137" s="47"/>
      <c r="L137" s="40" t="n">
        <v>5355.22</v>
      </c>
      <c r="M137" s="41" t="n">
        <v>5719.07308</v>
      </c>
      <c r="N137" s="40" t="n">
        <v>6119.4081956</v>
      </c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34" t="n">
        <f aca="false">COUNTIF(K137:Z137,"&gt;0")</f>
        <v>3</v>
      </c>
      <c r="AB137" s="42" t="n">
        <f aca="false">CEILING(SUM(K137:Z137)/COUNTIF(K137:Z137,"&gt;0"),0.01)</f>
        <v>5731.24</v>
      </c>
      <c r="AC137" s="42" t="n">
        <f aca="false">AB137*E137</f>
        <v>5731.24</v>
      </c>
      <c r="AD137" s="36" t="n">
        <f aca="false">STDEV(K137:Z137)/AB137*100</f>
        <v>6.66939801361246</v>
      </c>
      <c r="AE137" s="37"/>
    </row>
    <row r="138" customFormat="false" ht="55.75" hidden="false" customHeight="true" outlineLevel="0" collapsed="false">
      <c r="A138" s="23" t="n">
        <v>120</v>
      </c>
      <c r="B138" s="46"/>
      <c r="C138" s="38" t="s">
        <v>188</v>
      </c>
      <c r="D138" s="38" t="s">
        <v>110</v>
      </c>
      <c r="E138" s="39" t="n">
        <v>1</v>
      </c>
      <c r="F138" s="47"/>
      <c r="G138" s="47"/>
      <c r="H138" s="47"/>
      <c r="I138" s="47"/>
      <c r="J138" s="47"/>
      <c r="K138" s="47"/>
      <c r="L138" s="40" t="n">
        <v>5355.22</v>
      </c>
      <c r="M138" s="41" t="n">
        <v>5719.07308</v>
      </c>
      <c r="N138" s="40" t="n">
        <v>6119.4081956</v>
      </c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34" t="n">
        <f aca="false">COUNTIF(K138:Z138,"&gt;0")</f>
        <v>3</v>
      </c>
      <c r="AB138" s="42" t="n">
        <f aca="false">CEILING(SUM(K138:Z138)/COUNTIF(K138:Z138,"&gt;0"),0.01)</f>
        <v>5731.24</v>
      </c>
      <c r="AC138" s="42" t="n">
        <f aca="false">AB138*E138</f>
        <v>5731.24</v>
      </c>
      <c r="AD138" s="36" t="n">
        <f aca="false">STDEV(K138:Z138)/AB138*100</f>
        <v>6.66939801361246</v>
      </c>
      <c r="AE138" s="37"/>
    </row>
    <row r="139" customFormat="false" ht="55.75" hidden="false" customHeight="true" outlineLevel="0" collapsed="false">
      <c r="A139" s="23" t="n">
        <v>121</v>
      </c>
      <c r="B139" s="46"/>
      <c r="C139" s="38" t="s">
        <v>189</v>
      </c>
      <c r="D139" s="38" t="s">
        <v>110</v>
      </c>
      <c r="E139" s="39" t="n">
        <v>1</v>
      </c>
      <c r="F139" s="47"/>
      <c r="G139" s="47"/>
      <c r="H139" s="47"/>
      <c r="I139" s="47"/>
      <c r="J139" s="47"/>
      <c r="K139" s="47"/>
      <c r="L139" s="40" t="n">
        <v>7631.2</v>
      </c>
      <c r="M139" s="41" t="n">
        <v>8149.67692</v>
      </c>
      <c r="N139" s="40" t="n">
        <v>8720.1543044</v>
      </c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34" t="n">
        <f aca="false">COUNTIF(K139:Z139,"&gt;0")</f>
        <v>3</v>
      </c>
      <c r="AB139" s="42" t="n">
        <f aca="false">CEILING(SUM(K139:Z139)/COUNTIF(K139:Z139,"&gt;0"),0.01)</f>
        <v>8167.02</v>
      </c>
      <c r="AC139" s="42" t="n">
        <f aca="false">AB139*E139</f>
        <v>8167.02</v>
      </c>
      <c r="AD139" s="36" t="n">
        <f aca="false">STDEV(K139:Z139)/AB139*100</f>
        <v>6.66931197588747</v>
      </c>
      <c r="AE139" s="37"/>
    </row>
    <row r="140" customFormat="false" ht="55.75" hidden="false" customHeight="true" outlineLevel="0" collapsed="false">
      <c r="A140" s="23" t="n">
        <v>122</v>
      </c>
      <c r="B140" s="46"/>
      <c r="C140" s="38" t="s">
        <v>190</v>
      </c>
      <c r="D140" s="38" t="s">
        <v>110</v>
      </c>
      <c r="E140" s="39" t="n">
        <v>1</v>
      </c>
      <c r="F140" s="47"/>
      <c r="G140" s="47"/>
      <c r="H140" s="47"/>
      <c r="I140" s="47"/>
      <c r="J140" s="47"/>
      <c r="K140" s="47"/>
      <c r="L140" s="40" t="n">
        <v>7898.96</v>
      </c>
      <c r="M140" s="41" t="n">
        <v>8435.63628</v>
      </c>
      <c r="N140" s="40" t="n">
        <v>9026.1308196</v>
      </c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34" t="n">
        <f aca="false">COUNTIF(K140:Z140,"&gt;0")</f>
        <v>3</v>
      </c>
      <c r="AB140" s="42" t="n">
        <f aca="false">CEILING(SUM(K140:Z140)/COUNTIF(K140:Z140,"&gt;0"),0.01)</f>
        <v>8453.58</v>
      </c>
      <c r="AC140" s="42" t="n">
        <f aca="false">AB140*E140</f>
        <v>8453.58</v>
      </c>
      <c r="AD140" s="36" t="n">
        <f aca="false">STDEV(K140:Z140)/AB140*100</f>
        <v>6.66935788694347</v>
      </c>
      <c r="AE140" s="37"/>
    </row>
    <row r="141" customFormat="false" ht="55.75" hidden="false" customHeight="true" outlineLevel="0" collapsed="false">
      <c r="A141" s="23" t="n">
        <v>123</v>
      </c>
      <c r="B141" s="46"/>
      <c r="C141" s="38" t="s">
        <v>191</v>
      </c>
      <c r="D141" s="38" t="s">
        <v>110</v>
      </c>
      <c r="E141" s="39" t="n">
        <v>1</v>
      </c>
      <c r="F141" s="47"/>
      <c r="G141" s="47"/>
      <c r="H141" s="47"/>
      <c r="I141" s="47"/>
      <c r="J141" s="47"/>
      <c r="K141" s="47"/>
      <c r="L141" s="40" t="n">
        <v>8300.6</v>
      </c>
      <c r="M141" s="41" t="n">
        <v>8864.56264</v>
      </c>
      <c r="N141" s="40" t="n">
        <v>9485.0820248</v>
      </c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34" t="n">
        <f aca="false">COUNTIF(K141:Z141,"&gt;0")</f>
        <v>3</v>
      </c>
      <c r="AB141" s="42" t="n">
        <f aca="false">CEILING(SUM(K141:Z141)/COUNTIF(K141:Z141,"&gt;0"),0.01)</f>
        <v>8883.42</v>
      </c>
      <c r="AC141" s="42" t="n">
        <f aca="false">AB141*E141</f>
        <v>8883.42</v>
      </c>
      <c r="AD141" s="36" t="n">
        <f aca="false">STDEV(K141:Z141)/AB141*100</f>
        <v>6.66934592009388</v>
      </c>
      <c r="AE141" s="37"/>
    </row>
    <row r="142" customFormat="false" ht="55.75" hidden="false" customHeight="true" outlineLevel="0" collapsed="false">
      <c r="A142" s="23" t="n">
        <v>124</v>
      </c>
      <c r="B142" s="46"/>
      <c r="C142" s="38" t="s">
        <v>192</v>
      </c>
      <c r="D142" s="38" t="s">
        <v>110</v>
      </c>
      <c r="E142" s="39" t="n">
        <v>1</v>
      </c>
      <c r="F142" s="47"/>
      <c r="G142" s="47"/>
      <c r="H142" s="47"/>
      <c r="I142" s="47"/>
      <c r="J142" s="47"/>
      <c r="K142" s="47"/>
      <c r="L142" s="40" t="n">
        <v>8300.6</v>
      </c>
      <c r="M142" s="41" t="n">
        <v>8864.56264</v>
      </c>
      <c r="N142" s="40" t="n">
        <v>9485.0820248</v>
      </c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34" t="n">
        <f aca="false">COUNTIF(K142:Z142,"&gt;0")</f>
        <v>3</v>
      </c>
      <c r="AB142" s="42" t="n">
        <f aca="false">CEILING(SUM(K142:Z142)/COUNTIF(K142:Z142,"&gt;0"),0.01)</f>
        <v>8883.42</v>
      </c>
      <c r="AC142" s="42" t="n">
        <f aca="false">AB142*E142</f>
        <v>8883.42</v>
      </c>
      <c r="AD142" s="36" t="n">
        <f aca="false">STDEV(K142:Z142)/AB142*100</f>
        <v>6.66934592009388</v>
      </c>
      <c r="AE142" s="37"/>
    </row>
    <row r="143" customFormat="false" ht="55.75" hidden="false" customHeight="true" outlineLevel="0" collapsed="false">
      <c r="A143" s="23" t="n">
        <v>125</v>
      </c>
      <c r="B143" s="46"/>
      <c r="C143" s="38" t="s">
        <v>193</v>
      </c>
      <c r="D143" s="38" t="s">
        <v>110</v>
      </c>
      <c r="E143" s="39" t="n">
        <v>1</v>
      </c>
      <c r="F143" s="47"/>
      <c r="G143" s="47"/>
      <c r="H143" s="47"/>
      <c r="I143" s="47"/>
      <c r="J143" s="47"/>
      <c r="K143" s="47"/>
      <c r="L143" s="40" t="n">
        <v>13120.3</v>
      </c>
      <c r="M143" s="41" t="n">
        <v>14011.72968</v>
      </c>
      <c r="N143" s="40" t="n">
        <v>14992.5507576</v>
      </c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34" t="n">
        <f aca="false">COUNTIF(K143:Z143,"&gt;0")</f>
        <v>3</v>
      </c>
      <c r="AB143" s="42" t="n">
        <f aca="false">CEILING(SUM(K143:Z143)/COUNTIF(K143:Z143,"&gt;0"),0.01)</f>
        <v>14041.53</v>
      </c>
      <c r="AC143" s="42" t="n">
        <f aca="false">AB143*E143</f>
        <v>14041.53</v>
      </c>
      <c r="AD143" s="36" t="n">
        <f aca="false">STDEV(K143:Z143)/AB143*100</f>
        <v>6.66936566319263</v>
      </c>
      <c r="AE143" s="37"/>
    </row>
    <row r="144" customFormat="false" ht="55.75" hidden="false" customHeight="true" outlineLevel="0" collapsed="false">
      <c r="A144" s="23" t="n">
        <v>126</v>
      </c>
      <c r="B144" s="46"/>
      <c r="C144" s="38" t="s">
        <v>194</v>
      </c>
      <c r="D144" s="38" t="s">
        <v>70</v>
      </c>
      <c r="E144" s="39" t="n">
        <v>1</v>
      </c>
      <c r="F144" s="47"/>
      <c r="G144" s="47"/>
      <c r="H144" s="47"/>
      <c r="I144" s="47"/>
      <c r="J144" s="47"/>
      <c r="K144" s="47"/>
      <c r="L144" s="40" t="n">
        <v>40.84</v>
      </c>
      <c r="M144" s="41" t="n">
        <v>43.6192</v>
      </c>
      <c r="N144" s="40" t="n">
        <v>46.672544</v>
      </c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34" t="n">
        <f aca="false">COUNTIF(K144:Z144,"&gt;0")</f>
        <v>3</v>
      </c>
      <c r="AB144" s="42" t="n">
        <f aca="false">CEILING(SUM(K144:Z144)/COUNTIF(K144:Z144,"&gt;0"),0.01)</f>
        <v>43.72</v>
      </c>
      <c r="AC144" s="42" t="n">
        <f aca="false">AB144*E144</f>
        <v>43.72</v>
      </c>
      <c r="AD144" s="36" t="n">
        <f aca="false">STDEV(K144:Z144)/AB144*100</f>
        <v>6.67279412072413</v>
      </c>
      <c r="AE144" s="37"/>
    </row>
    <row r="145" customFormat="false" ht="55.75" hidden="false" customHeight="true" outlineLevel="0" collapsed="false">
      <c r="A145" s="23" t="n">
        <v>127</v>
      </c>
      <c r="B145" s="46"/>
      <c r="C145" s="38" t="s">
        <v>195</v>
      </c>
      <c r="D145" s="38" t="s">
        <v>70</v>
      </c>
      <c r="E145" s="39" t="n">
        <v>1</v>
      </c>
      <c r="F145" s="47"/>
      <c r="G145" s="47"/>
      <c r="H145" s="47"/>
      <c r="I145" s="47"/>
      <c r="J145" s="47"/>
      <c r="K145" s="47"/>
      <c r="L145" s="40" t="n">
        <v>68.07</v>
      </c>
      <c r="M145" s="41" t="n">
        <v>72.69444</v>
      </c>
      <c r="N145" s="40" t="n">
        <v>77.7830508</v>
      </c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34" t="n">
        <f aca="false">COUNTIF(K145:Z145,"&gt;0")</f>
        <v>3</v>
      </c>
      <c r="AB145" s="42" t="n">
        <f aca="false">CEILING(SUM(K145:Z145)/COUNTIF(K145:Z145,"&gt;0"),0.01)</f>
        <v>72.85</v>
      </c>
      <c r="AC145" s="42" t="n">
        <f aca="false">AB145*E145</f>
        <v>72.85</v>
      </c>
      <c r="AD145" s="36" t="n">
        <f aca="false">STDEV(K145:Z145)/AB145*100</f>
        <v>6.66900967089315</v>
      </c>
      <c r="AE145" s="37"/>
    </row>
    <row r="146" customFormat="false" ht="55.75" hidden="false" customHeight="true" outlineLevel="0" collapsed="false">
      <c r="A146" s="23" t="n">
        <v>128</v>
      </c>
      <c r="B146" s="46"/>
      <c r="C146" s="38" t="s">
        <v>196</v>
      </c>
      <c r="D146" s="38" t="s">
        <v>70</v>
      </c>
      <c r="E146" s="39" t="n">
        <v>1</v>
      </c>
      <c r="F146" s="47"/>
      <c r="G146" s="47"/>
      <c r="H146" s="47"/>
      <c r="I146" s="47"/>
      <c r="J146" s="47"/>
      <c r="K146" s="47"/>
      <c r="L146" s="40" t="n">
        <v>95.3</v>
      </c>
      <c r="M146" s="41" t="n">
        <v>101.78236</v>
      </c>
      <c r="N146" s="40" t="n">
        <v>108.9071252</v>
      </c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34" t="n">
        <f aca="false">COUNTIF(K146:Z146,"&gt;0")</f>
        <v>3</v>
      </c>
      <c r="AB146" s="42" t="n">
        <f aca="false">CEILING(SUM(K146:Z146)/COUNTIF(K146:Z146,"&gt;0"),0.01)</f>
        <v>102</v>
      </c>
      <c r="AC146" s="42" t="n">
        <f aca="false">AB146*E146</f>
        <v>102</v>
      </c>
      <c r="AD146" s="36" t="n">
        <f aca="false">STDEV(K146:Z146)/AB146*100</f>
        <v>6.67263677480287</v>
      </c>
      <c r="AE146" s="37"/>
    </row>
    <row r="147" customFormat="false" ht="25.85" hidden="false" customHeight="true" outlineLevel="0" collapsed="false">
      <c r="A147" s="23" t="n">
        <v>129</v>
      </c>
      <c r="B147" s="46"/>
      <c r="C147" s="48" t="s">
        <v>197</v>
      </c>
      <c r="D147" s="48"/>
      <c r="E147" s="48"/>
      <c r="F147" s="48"/>
      <c r="G147" s="48"/>
      <c r="H147" s="48"/>
      <c r="I147" s="47"/>
      <c r="J147" s="47"/>
      <c r="K147" s="47"/>
      <c r="L147" s="40"/>
      <c r="M147" s="41"/>
      <c r="N147" s="40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34" t="n">
        <f aca="false">COUNTIF(K147:Z147,"&gt;0")</f>
        <v>0</v>
      </c>
      <c r="AB147" s="42"/>
      <c r="AC147" s="42"/>
      <c r="AD147" s="36"/>
      <c r="AE147" s="37"/>
    </row>
    <row r="148" customFormat="false" ht="25.85" hidden="false" customHeight="true" outlineLevel="0" collapsed="false">
      <c r="A148" s="23" t="n">
        <v>130</v>
      </c>
      <c r="B148" s="46"/>
      <c r="C148" s="48" t="s">
        <v>198</v>
      </c>
      <c r="D148" s="48"/>
      <c r="E148" s="48"/>
      <c r="F148" s="48"/>
      <c r="G148" s="48"/>
      <c r="H148" s="48"/>
      <c r="I148" s="47"/>
      <c r="J148" s="47"/>
      <c r="K148" s="47"/>
      <c r="L148" s="40"/>
      <c r="M148" s="41"/>
      <c r="N148" s="40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34" t="n">
        <f aca="false">COUNTIF(K148:Z148,"&gt;0")</f>
        <v>0</v>
      </c>
      <c r="AB148" s="42"/>
      <c r="AC148" s="42"/>
      <c r="AD148" s="36"/>
      <c r="AE148" s="37"/>
    </row>
    <row r="149" customFormat="false" ht="25.85" hidden="false" customHeight="true" outlineLevel="0" collapsed="false">
      <c r="A149" s="23" t="n">
        <v>131</v>
      </c>
      <c r="B149" s="46"/>
      <c r="C149" s="48" t="s">
        <v>199</v>
      </c>
      <c r="D149" s="38"/>
      <c r="E149" s="39"/>
      <c r="F149" s="47"/>
      <c r="G149" s="47"/>
      <c r="H149" s="47"/>
      <c r="I149" s="47"/>
      <c r="J149" s="47"/>
      <c r="K149" s="47"/>
      <c r="L149" s="40"/>
      <c r="M149" s="41"/>
      <c r="N149" s="40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34" t="n">
        <f aca="false">COUNTIF(K149:Z149,"&gt;0")</f>
        <v>0</v>
      </c>
      <c r="AB149" s="42"/>
      <c r="AC149" s="42"/>
      <c r="AD149" s="36"/>
      <c r="AE149" s="37"/>
    </row>
    <row r="150" customFormat="false" ht="55.75" hidden="false" customHeight="true" outlineLevel="0" collapsed="false">
      <c r="A150" s="23" t="n">
        <v>132</v>
      </c>
      <c r="B150" s="46"/>
      <c r="C150" s="38" t="s">
        <v>200</v>
      </c>
      <c r="D150" s="38" t="s">
        <v>201</v>
      </c>
      <c r="E150" s="39" t="n">
        <v>1</v>
      </c>
      <c r="F150" s="47"/>
      <c r="G150" s="47"/>
      <c r="H150" s="47"/>
      <c r="I150" s="47"/>
      <c r="J150" s="47"/>
      <c r="K150" s="47"/>
      <c r="L150" s="40" t="n">
        <v>28181.88</v>
      </c>
      <c r="M150" s="41" t="n">
        <v>30096.62668</v>
      </c>
      <c r="N150" s="40" t="n">
        <v>32203.3905476</v>
      </c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34" t="n">
        <f aca="false">COUNTIF(K150:Z150,"&gt;0")</f>
        <v>3</v>
      </c>
      <c r="AB150" s="42" t="n">
        <f aca="false">CEILING(SUM(K150:Z150)/COUNTIF(K150:Z150,"&gt;0"),0.01)</f>
        <v>30160.64</v>
      </c>
      <c r="AC150" s="42" t="n">
        <f aca="false">AB150*E150</f>
        <v>30160.64</v>
      </c>
      <c r="AD150" s="36" t="n">
        <f aca="false">STDEV(K150:Z150)/AB150*100</f>
        <v>6.66935170320652</v>
      </c>
      <c r="AE150" s="37"/>
    </row>
    <row r="151" customFormat="false" ht="55.75" hidden="false" customHeight="true" outlineLevel="0" collapsed="false">
      <c r="A151" s="23" t="n">
        <v>133</v>
      </c>
      <c r="B151" s="46"/>
      <c r="C151" s="38" t="s">
        <v>202</v>
      </c>
      <c r="D151" s="38" t="s">
        <v>201</v>
      </c>
      <c r="E151" s="39" t="n">
        <v>1</v>
      </c>
      <c r="F151" s="47"/>
      <c r="G151" s="47"/>
      <c r="H151" s="47"/>
      <c r="I151" s="47"/>
      <c r="J151" s="47"/>
      <c r="K151" s="47"/>
      <c r="L151" s="40" t="n">
        <v>32532.99</v>
      </c>
      <c r="M151" s="41" t="n">
        <v>34743.36484</v>
      </c>
      <c r="N151" s="40" t="n">
        <v>37175.4003788</v>
      </c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34" t="n">
        <f aca="false">COUNTIF(K151:Z151,"&gt;0")</f>
        <v>3</v>
      </c>
      <c r="AB151" s="42" t="n">
        <f aca="false">CEILING(SUM(K151:Z151)/COUNTIF(K151:Z151,"&gt;0"),0.01)</f>
        <v>34817.26</v>
      </c>
      <c r="AC151" s="42" t="n">
        <f aca="false">AB151*E151</f>
        <v>34817.26</v>
      </c>
      <c r="AD151" s="36" t="n">
        <f aca="false">STDEV(K151:Z151)/AB151*100</f>
        <v>6.66935591567931</v>
      </c>
      <c r="AE151" s="37"/>
    </row>
    <row r="152" customFormat="false" ht="55.75" hidden="false" customHeight="true" outlineLevel="0" collapsed="false">
      <c r="A152" s="23" t="n">
        <v>134</v>
      </c>
      <c r="B152" s="46"/>
      <c r="C152" s="38" t="s">
        <v>203</v>
      </c>
      <c r="D152" s="38" t="s">
        <v>201</v>
      </c>
      <c r="E152" s="39" t="n">
        <v>1</v>
      </c>
      <c r="F152" s="47"/>
      <c r="G152" s="47"/>
      <c r="H152" s="47"/>
      <c r="I152" s="47"/>
      <c r="J152" s="47"/>
      <c r="K152" s="47"/>
      <c r="L152" s="40" t="n">
        <v>33737.92</v>
      </c>
      <c r="M152" s="41" t="n">
        <v>36030.1566</v>
      </c>
      <c r="N152" s="40" t="n">
        <v>38552.267562</v>
      </c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34" t="n">
        <f aca="false">COUNTIF(K152:Z152,"&gt;0")</f>
        <v>3</v>
      </c>
      <c r="AB152" s="42" t="n">
        <f aca="false">CEILING(SUM(K152:Z152)/COUNTIF(K152:Z152,"&gt;0"),0.01)</f>
        <v>36106.79</v>
      </c>
      <c r="AC152" s="42" t="n">
        <f aca="false">AB152*E152</f>
        <v>36106.79</v>
      </c>
      <c r="AD152" s="36" t="n">
        <f aca="false">STDEV(K152:Z152)/AB152*100</f>
        <v>6.66935020526349</v>
      </c>
      <c r="AE152" s="37"/>
    </row>
    <row r="153" customFormat="false" ht="25.85" hidden="false" customHeight="true" outlineLevel="0" collapsed="false">
      <c r="A153" s="23" t="n">
        <v>135</v>
      </c>
      <c r="B153" s="46"/>
      <c r="C153" s="48" t="s">
        <v>204</v>
      </c>
      <c r="D153" s="38"/>
      <c r="E153" s="39"/>
      <c r="F153" s="47"/>
      <c r="G153" s="47"/>
      <c r="H153" s="47"/>
      <c r="I153" s="47"/>
      <c r="J153" s="47"/>
      <c r="K153" s="47"/>
      <c r="L153" s="40"/>
      <c r="M153" s="41"/>
      <c r="N153" s="40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34" t="n">
        <f aca="false">COUNTIF(K153:Z153,"&gt;0")</f>
        <v>0</v>
      </c>
      <c r="AB153" s="42"/>
      <c r="AC153" s="42"/>
      <c r="AD153" s="36"/>
      <c r="AE153" s="37"/>
    </row>
    <row r="154" customFormat="false" ht="55.75" hidden="false" customHeight="true" outlineLevel="0" collapsed="false">
      <c r="A154" s="23" t="n">
        <v>136</v>
      </c>
      <c r="B154" s="46"/>
      <c r="C154" s="38" t="s">
        <v>205</v>
      </c>
      <c r="D154" s="38" t="s">
        <v>201</v>
      </c>
      <c r="E154" s="39" t="n">
        <v>1</v>
      </c>
      <c r="F154" s="47"/>
      <c r="G154" s="47"/>
      <c r="H154" s="47"/>
      <c r="I154" s="47"/>
      <c r="J154" s="47"/>
      <c r="K154" s="47"/>
      <c r="L154" s="40" t="n">
        <v>29862.07</v>
      </c>
      <c r="M154" s="41" t="n">
        <v>31890.97348</v>
      </c>
      <c r="N154" s="40" t="n">
        <v>34123.3416236</v>
      </c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34" t="n">
        <f aca="false">COUNTIF(K154:Z154,"&gt;0")</f>
        <v>3</v>
      </c>
      <c r="AB154" s="42" t="n">
        <f aca="false">CEILING(SUM(K154:Z154)/COUNTIF(K154:Z154,"&gt;0"),0.01)</f>
        <v>31958.8</v>
      </c>
      <c r="AC154" s="42" t="n">
        <f aca="false">AB154*E154</f>
        <v>31958.8</v>
      </c>
      <c r="AD154" s="36" t="n">
        <f aca="false">STDEV(K154:Z154)/AB154*100</f>
        <v>6.66935314800862</v>
      </c>
      <c r="AE154" s="37"/>
    </row>
    <row r="155" customFormat="false" ht="55.75" hidden="false" customHeight="true" outlineLevel="0" collapsed="false">
      <c r="A155" s="23" t="n">
        <v>137</v>
      </c>
      <c r="B155" s="46"/>
      <c r="C155" s="38" t="s">
        <v>202</v>
      </c>
      <c r="D155" s="38" t="s">
        <v>201</v>
      </c>
      <c r="E155" s="39" t="n">
        <v>1</v>
      </c>
      <c r="F155" s="47"/>
      <c r="G155" s="47"/>
      <c r="H155" s="47"/>
      <c r="I155" s="47"/>
      <c r="J155" s="47"/>
      <c r="K155" s="47"/>
      <c r="L155" s="40" t="n">
        <v>33276.03</v>
      </c>
      <c r="M155" s="41" t="n">
        <v>35536.87924</v>
      </c>
      <c r="N155" s="40" t="n">
        <v>38024.4607868</v>
      </c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34" t="n">
        <f aca="false">COUNTIF(K155:Z155,"&gt;0")</f>
        <v>3</v>
      </c>
      <c r="AB155" s="42" t="n">
        <f aca="false">CEILING(SUM(K155:Z155)/COUNTIF(K155:Z155,"&gt;0"),0.01)</f>
        <v>35612.46</v>
      </c>
      <c r="AC155" s="42" t="n">
        <f aca="false">AB155*E155</f>
        <v>35612.46</v>
      </c>
      <c r="AD155" s="36" t="n">
        <f aca="false">STDEV(K155:Z155)/AB155*100</f>
        <v>6.66934383849868</v>
      </c>
      <c r="AE155" s="37"/>
    </row>
    <row r="156" customFormat="false" ht="55.75" hidden="false" customHeight="true" outlineLevel="0" collapsed="false">
      <c r="A156" s="23" t="n">
        <v>138</v>
      </c>
      <c r="B156" s="46"/>
      <c r="C156" s="38" t="s">
        <v>203</v>
      </c>
      <c r="D156" s="38" t="s">
        <v>201</v>
      </c>
      <c r="E156" s="39" t="n">
        <v>1</v>
      </c>
      <c r="F156" s="47"/>
      <c r="G156" s="47"/>
      <c r="H156" s="47"/>
      <c r="I156" s="47"/>
      <c r="J156" s="47"/>
      <c r="K156" s="47"/>
      <c r="L156" s="40" t="n">
        <v>34186.43</v>
      </c>
      <c r="M156" s="41" t="n">
        <v>36509.13092</v>
      </c>
      <c r="N156" s="40" t="n">
        <v>39064.7700844</v>
      </c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34" t="n">
        <f aca="false">COUNTIF(K156:Z156,"&gt;0")</f>
        <v>3</v>
      </c>
      <c r="AB156" s="42" t="n">
        <f aca="false">CEILING(SUM(K156:Z156)/COUNTIF(K156:Z156,"&gt;0"),0.01)</f>
        <v>36586.78</v>
      </c>
      <c r="AC156" s="42" t="n">
        <f aca="false">AB156*E156</f>
        <v>36586.78</v>
      </c>
      <c r="AD156" s="36" t="n">
        <f aca="false">STDEV(K156:Z156)/AB156*100</f>
        <v>6.66934000840677</v>
      </c>
      <c r="AE156" s="37"/>
    </row>
    <row r="157" customFormat="false" ht="25.85" hidden="false" customHeight="true" outlineLevel="0" collapsed="false">
      <c r="A157" s="23" t="n">
        <v>139</v>
      </c>
      <c r="B157" s="46"/>
      <c r="C157" s="48" t="s">
        <v>206</v>
      </c>
      <c r="D157" s="38"/>
      <c r="E157" s="39"/>
      <c r="F157" s="47"/>
      <c r="G157" s="47"/>
      <c r="H157" s="47"/>
      <c r="I157" s="47"/>
      <c r="J157" s="47"/>
      <c r="K157" s="47"/>
      <c r="L157" s="40"/>
      <c r="M157" s="41"/>
      <c r="N157" s="40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34" t="n">
        <f aca="false">COUNTIF(K157:Z157,"&gt;0")</f>
        <v>0</v>
      </c>
      <c r="AB157" s="42"/>
      <c r="AC157" s="42"/>
      <c r="AD157" s="36"/>
      <c r="AE157" s="37"/>
    </row>
    <row r="158" customFormat="false" ht="55.75" hidden="false" customHeight="true" outlineLevel="0" collapsed="false">
      <c r="A158" s="23" t="n">
        <v>140</v>
      </c>
      <c r="B158" s="46"/>
      <c r="C158" s="38" t="s">
        <v>207</v>
      </c>
      <c r="D158" s="38" t="s">
        <v>201</v>
      </c>
      <c r="E158" s="39" t="n">
        <v>1</v>
      </c>
      <c r="F158" s="47"/>
      <c r="G158" s="47"/>
      <c r="H158" s="47"/>
      <c r="I158" s="47"/>
      <c r="J158" s="47"/>
      <c r="K158" s="47"/>
      <c r="L158" s="40" t="n">
        <v>38407.68</v>
      </c>
      <c r="M158" s="41" t="n">
        <v>41017.18792</v>
      </c>
      <c r="N158" s="40" t="n">
        <v>43888.3910744</v>
      </c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34" t="n">
        <f aca="false">COUNTIF(K158:Z158,"&gt;0")</f>
        <v>3</v>
      </c>
      <c r="AB158" s="42" t="n">
        <f aca="false">CEILING(SUM(K158:Z158)/COUNTIF(K158:Z158,"&gt;0"),0.01)</f>
        <v>41104.42</v>
      </c>
      <c r="AC158" s="42" t="n">
        <f aca="false">AB158*E158</f>
        <v>41104.42</v>
      </c>
      <c r="AD158" s="36" t="n">
        <f aca="false">STDEV(K158:Z158)/AB158*100</f>
        <v>6.66934756334171</v>
      </c>
      <c r="AE158" s="37"/>
    </row>
    <row r="159" customFormat="false" ht="55.75" hidden="false" customHeight="true" outlineLevel="0" collapsed="false">
      <c r="A159" s="23" t="n">
        <v>141</v>
      </c>
      <c r="B159" s="46"/>
      <c r="C159" s="38" t="s">
        <v>202</v>
      </c>
      <c r="D159" s="38" t="s">
        <v>201</v>
      </c>
      <c r="E159" s="39" t="n">
        <v>1</v>
      </c>
      <c r="F159" s="47"/>
      <c r="G159" s="47"/>
      <c r="H159" s="47"/>
      <c r="I159" s="47"/>
      <c r="J159" s="47"/>
      <c r="K159" s="47"/>
      <c r="L159" s="40" t="n">
        <v>40268.62</v>
      </c>
      <c r="M159" s="41" t="n">
        <v>43004.56236</v>
      </c>
      <c r="N159" s="40" t="n">
        <v>46014.8817252</v>
      </c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34" t="n">
        <f aca="false">COUNTIF(K159:Z159,"&gt;0")</f>
        <v>3</v>
      </c>
      <c r="AB159" s="42" t="n">
        <f aca="false">CEILING(SUM(K159:Z159)/COUNTIF(K159:Z159,"&gt;0"),0.01)</f>
        <v>43096.03</v>
      </c>
      <c r="AC159" s="42" t="n">
        <f aca="false">AB159*E159</f>
        <v>43096.03</v>
      </c>
      <c r="AD159" s="36" t="n">
        <f aca="false">STDEV(K159:Z159)/AB159*100</f>
        <v>6.66934383343284</v>
      </c>
      <c r="AE159" s="37"/>
    </row>
    <row r="160" customFormat="false" ht="55.75" hidden="false" customHeight="true" outlineLevel="0" collapsed="false">
      <c r="A160" s="23" t="n">
        <v>142</v>
      </c>
      <c r="B160" s="46"/>
      <c r="C160" s="38" t="s">
        <v>203</v>
      </c>
      <c r="D160" s="38" t="s">
        <v>201</v>
      </c>
      <c r="E160" s="39" t="n">
        <v>1</v>
      </c>
      <c r="F160" s="47"/>
      <c r="G160" s="47"/>
      <c r="H160" s="47"/>
      <c r="I160" s="47"/>
      <c r="J160" s="47"/>
      <c r="K160" s="47"/>
      <c r="L160" s="40" t="n">
        <v>40871.08</v>
      </c>
      <c r="M160" s="41" t="n">
        <v>43647.95824</v>
      </c>
      <c r="N160" s="40" t="n">
        <v>46703.3153168</v>
      </c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34" t="n">
        <f aca="false">COUNTIF(K160:Z160,"&gt;0")</f>
        <v>3</v>
      </c>
      <c r="AB160" s="42" t="n">
        <f aca="false">CEILING(SUM(K160:Z160)/COUNTIF(K160:Z160,"&gt;0"),0.01)</f>
        <v>43740.79</v>
      </c>
      <c r="AC160" s="42" t="n">
        <f aca="false">AB160*E160</f>
        <v>43740.79</v>
      </c>
      <c r="AD160" s="36" t="n">
        <f aca="false">STDEV(K160:Z160)/AB160*100</f>
        <v>6.66934803939488</v>
      </c>
      <c r="AE160" s="37"/>
    </row>
    <row r="161" customFormat="false" ht="25.85" hidden="false" customHeight="true" outlineLevel="0" collapsed="false">
      <c r="A161" s="23" t="n">
        <v>143</v>
      </c>
      <c r="B161" s="46"/>
      <c r="C161" s="48" t="s">
        <v>208</v>
      </c>
      <c r="D161" s="38"/>
      <c r="E161" s="39"/>
      <c r="F161" s="47"/>
      <c r="G161" s="47"/>
      <c r="H161" s="47"/>
      <c r="I161" s="47"/>
      <c r="J161" s="47"/>
      <c r="K161" s="47"/>
      <c r="L161" s="40"/>
      <c r="M161" s="41"/>
      <c r="N161" s="40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34" t="n">
        <f aca="false">COUNTIF(K161:Z161,"&gt;0")</f>
        <v>0</v>
      </c>
      <c r="AB161" s="42"/>
      <c r="AC161" s="42"/>
      <c r="AD161" s="36"/>
      <c r="AE161" s="37"/>
    </row>
    <row r="162" customFormat="false" ht="55.75" hidden="false" customHeight="true" outlineLevel="0" collapsed="false">
      <c r="A162" s="23" t="n">
        <v>144</v>
      </c>
      <c r="B162" s="46"/>
      <c r="C162" s="38" t="s">
        <v>209</v>
      </c>
      <c r="D162" s="38" t="s">
        <v>201</v>
      </c>
      <c r="E162" s="39" t="n">
        <v>1</v>
      </c>
      <c r="F162" s="47"/>
      <c r="G162" s="47"/>
      <c r="H162" s="47"/>
      <c r="I162" s="47"/>
      <c r="J162" s="47"/>
      <c r="K162" s="47"/>
      <c r="L162" s="40" t="n">
        <v>43824.48</v>
      </c>
      <c r="M162" s="41" t="n">
        <v>46802.01948</v>
      </c>
      <c r="N162" s="40" t="n">
        <v>50078.1608436</v>
      </c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34" t="n">
        <f aca="false">COUNTIF(K162:Z162,"&gt;0")</f>
        <v>3</v>
      </c>
      <c r="AB162" s="42" t="n">
        <f aca="false">CEILING(SUM(K162:Z162)/COUNTIF(K162:Z162,"&gt;0"),0.01)</f>
        <v>46901.56</v>
      </c>
      <c r="AC162" s="42" t="n">
        <f aca="false">AB162*E162</f>
        <v>46901.56</v>
      </c>
      <c r="AD162" s="36" t="n">
        <f aca="false">STDEV(K162:Z162)/AB162*100</f>
        <v>6.66934817849069</v>
      </c>
      <c r="AE162" s="37"/>
    </row>
    <row r="163" customFormat="false" ht="55.75" hidden="false" customHeight="true" outlineLevel="0" collapsed="false">
      <c r="A163" s="23" t="n">
        <v>145</v>
      </c>
      <c r="B163" s="46"/>
      <c r="C163" s="38" t="s">
        <v>202</v>
      </c>
      <c r="D163" s="38" t="s">
        <v>201</v>
      </c>
      <c r="E163" s="39" t="n">
        <v>1</v>
      </c>
      <c r="F163" s="47"/>
      <c r="G163" s="47"/>
      <c r="H163" s="47"/>
      <c r="I163" s="47"/>
      <c r="J163" s="47"/>
      <c r="K163" s="47"/>
      <c r="L163" s="40" t="n">
        <v>46060.29</v>
      </c>
      <c r="M163" s="41" t="n">
        <v>49189.73956</v>
      </c>
      <c r="N163" s="40" t="n">
        <v>52633.0213292</v>
      </c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34" t="n">
        <f aca="false">COUNTIF(K163:Z163,"&gt;0")</f>
        <v>3</v>
      </c>
      <c r="AB163" s="42" t="n">
        <f aca="false">CEILING(SUM(K163:Z163)/COUNTIF(K163:Z163,"&gt;0"),0.01)</f>
        <v>49294.36</v>
      </c>
      <c r="AC163" s="42" t="n">
        <f aca="false">AB163*E163</f>
        <v>49294.36</v>
      </c>
      <c r="AD163" s="36" t="n">
        <f aca="false">STDEV(K163:Z163)/AB163*100</f>
        <v>6.6693515355472</v>
      </c>
      <c r="AE163" s="37"/>
    </row>
    <row r="164" customFormat="false" ht="55.75" hidden="false" customHeight="true" outlineLevel="0" collapsed="false">
      <c r="A164" s="23" t="n">
        <v>146</v>
      </c>
      <c r="B164" s="46"/>
      <c r="C164" s="38" t="s">
        <v>203</v>
      </c>
      <c r="D164" s="38" t="s">
        <v>201</v>
      </c>
      <c r="E164" s="39" t="n">
        <v>1</v>
      </c>
      <c r="F164" s="47"/>
      <c r="G164" s="47"/>
      <c r="H164" s="47"/>
      <c r="I164" s="47"/>
      <c r="J164" s="47"/>
      <c r="K164" s="47"/>
      <c r="L164" s="40" t="n">
        <v>47680.24</v>
      </c>
      <c r="M164" s="41" t="n">
        <v>50919.74804</v>
      </c>
      <c r="N164" s="40" t="n">
        <v>54484.1304028</v>
      </c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34" t="n">
        <f aca="false">COUNTIF(K164:Z164,"&gt;0")</f>
        <v>3</v>
      </c>
      <c r="AB164" s="42" t="n">
        <f aca="false">CEILING(SUM(K164:Z164)/COUNTIF(K164:Z164,"&gt;0"),0.01)</f>
        <v>51028.04</v>
      </c>
      <c r="AC164" s="42" t="n">
        <f aca="false">AB164*E164</f>
        <v>51028.04</v>
      </c>
      <c r="AD164" s="36" t="n">
        <f aca="false">STDEV(K164:Z164)/AB164*100</f>
        <v>6.66934814551844</v>
      </c>
      <c r="AE164" s="37"/>
    </row>
    <row r="165" customFormat="false" ht="25.85" hidden="false" customHeight="true" outlineLevel="0" collapsed="false">
      <c r="A165" s="23" t="n">
        <v>147</v>
      </c>
      <c r="B165" s="46"/>
      <c r="C165" s="48" t="s">
        <v>210</v>
      </c>
      <c r="D165" s="38"/>
      <c r="E165" s="39"/>
      <c r="F165" s="47"/>
      <c r="G165" s="47"/>
      <c r="H165" s="47"/>
      <c r="I165" s="47"/>
      <c r="J165" s="47"/>
      <c r="K165" s="47"/>
      <c r="L165" s="40"/>
      <c r="M165" s="41"/>
      <c r="N165" s="40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34" t="n">
        <f aca="false">COUNTIF(K165:Z165,"&gt;0")</f>
        <v>0</v>
      </c>
      <c r="AB165" s="42"/>
      <c r="AC165" s="42"/>
      <c r="AD165" s="36"/>
      <c r="AE165" s="37"/>
    </row>
    <row r="166" customFormat="false" ht="39.55" hidden="false" customHeight="true" outlineLevel="0" collapsed="false">
      <c r="A166" s="23" t="n">
        <v>148</v>
      </c>
      <c r="B166" s="46"/>
      <c r="C166" s="38" t="s">
        <v>211</v>
      </c>
      <c r="D166" s="38" t="s">
        <v>201</v>
      </c>
      <c r="E166" s="39" t="n">
        <v>1</v>
      </c>
      <c r="F166" s="47"/>
      <c r="G166" s="47"/>
      <c r="H166" s="47"/>
      <c r="I166" s="47"/>
      <c r="J166" s="47"/>
      <c r="K166" s="47"/>
      <c r="L166" s="40" t="n">
        <v>49268.07</v>
      </c>
      <c r="M166" s="41" t="n">
        <v>52615.4698</v>
      </c>
      <c r="N166" s="40" t="n">
        <v>56298.552686</v>
      </c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34" t="n">
        <f aca="false">COUNTIF(K166:Z166,"&gt;0")</f>
        <v>3</v>
      </c>
      <c r="AB166" s="42" t="n">
        <f aca="false">CEILING(SUM(K166:Z166)/COUNTIF(K166:Z166,"&gt;0"),0.01)</f>
        <v>52727.37</v>
      </c>
      <c r="AC166" s="42" t="n">
        <f aca="false">AB166*E166</f>
        <v>52727.37</v>
      </c>
      <c r="AD166" s="36" t="n">
        <f aca="false">STDEV(K166:Z166)/AB166*100</f>
        <v>6.66935737344997</v>
      </c>
      <c r="AE166" s="37"/>
    </row>
    <row r="167" customFormat="false" ht="39.55" hidden="false" customHeight="true" outlineLevel="0" collapsed="false">
      <c r="A167" s="23" t="n">
        <v>149</v>
      </c>
      <c r="B167" s="46"/>
      <c r="C167" s="38" t="s">
        <v>212</v>
      </c>
      <c r="D167" s="38" t="s">
        <v>201</v>
      </c>
      <c r="E167" s="39" t="n">
        <v>1</v>
      </c>
      <c r="F167" s="47"/>
      <c r="G167" s="47"/>
      <c r="H167" s="47"/>
      <c r="I167" s="47"/>
      <c r="J167" s="47"/>
      <c r="K167" s="47"/>
      <c r="L167" s="40" t="n">
        <v>57408.01</v>
      </c>
      <c r="M167" s="41" t="n">
        <v>61308.44668</v>
      </c>
      <c r="N167" s="40" t="n">
        <v>65600.0379476</v>
      </c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34" t="n">
        <f aca="false">COUNTIF(K167:Z167,"&gt;0")</f>
        <v>3</v>
      </c>
      <c r="AB167" s="42" t="n">
        <f aca="false">CEILING(SUM(K167:Z167)/COUNTIF(K167:Z167,"&gt;0"),0.01)</f>
        <v>61438.84</v>
      </c>
      <c r="AC167" s="42" t="n">
        <f aca="false">AB167*E167</f>
        <v>61438.84</v>
      </c>
      <c r="AD167" s="36" t="n">
        <f aca="false">STDEV(K167:Z167)/AB167*100</f>
        <v>6.66934806846422</v>
      </c>
      <c r="AE167" s="37"/>
    </row>
    <row r="168" customFormat="false" ht="39.55" hidden="false" customHeight="true" outlineLevel="0" collapsed="false">
      <c r="A168" s="23" t="n">
        <v>150</v>
      </c>
      <c r="B168" s="46"/>
      <c r="C168" s="38" t="s">
        <v>213</v>
      </c>
      <c r="D168" s="38" t="s">
        <v>201</v>
      </c>
      <c r="E168" s="39" t="n">
        <v>1</v>
      </c>
      <c r="F168" s="47"/>
      <c r="G168" s="47"/>
      <c r="H168" s="47"/>
      <c r="I168" s="47"/>
      <c r="J168" s="47"/>
      <c r="K168" s="47"/>
      <c r="L168" s="40" t="n">
        <v>62763.24</v>
      </c>
      <c r="M168" s="41" t="n">
        <v>67027.53244</v>
      </c>
      <c r="N168" s="40" t="n">
        <v>71719.4597108</v>
      </c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34" t="n">
        <f aca="false">COUNTIF(K168:Z168,"&gt;0")</f>
        <v>3</v>
      </c>
      <c r="AB168" s="42" t="n">
        <f aca="false">CEILING(SUM(K168:Z168)/COUNTIF(K168:Z168,"&gt;0"),0.01)</f>
        <v>67170.08</v>
      </c>
      <c r="AC168" s="42" t="n">
        <f aca="false">AB168*E168</f>
        <v>67170.08</v>
      </c>
      <c r="AD168" s="36" t="n">
        <f aca="false">STDEV(K168:Z168)/AB168*100</f>
        <v>6.66935496340361</v>
      </c>
      <c r="AE168" s="37"/>
    </row>
    <row r="169" customFormat="false" ht="25.85" hidden="false" customHeight="true" outlineLevel="0" collapsed="false">
      <c r="A169" s="23" t="n">
        <v>151</v>
      </c>
      <c r="B169" s="46"/>
      <c r="C169" s="48" t="s">
        <v>214</v>
      </c>
      <c r="D169" s="38"/>
      <c r="E169" s="39"/>
      <c r="F169" s="47"/>
      <c r="G169" s="47"/>
      <c r="H169" s="47"/>
      <c r="I169" s="47"/>
      <c r="J169" s="47"/>
      <c r="K169" s="47"/>
      <c r="L169" s="40"/>
      <c r="M169" s="41"/>
      <c r="N169" s="40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34" t="n">
        <f aca="false">COUNTIF(K169:Z169,"&gt;0")</f>
        <v>0</v>
      </c>
      <c r="AB169" s="42"/>
      <c r="AC169" s="42"/>
      <c r="AD169" s="36"/>
      <c r="AE169" s="37"/>
    </row>
    <row r="170" customFormat="false" ht="39.55" hidden="false" customHeight="true" outlineLevel="0" collapsed="false">
      <c r="A170" s="23" t="n">
        <v>152</v>
      </c>
      <c r="B170" s="46"/>
      <c r="C170" s="38" t="s">
        <v>215</v>
      </c>
      <c r="D170" s="38" t="s">
        <v>201</v>
      </c>
      <c r="E170" s="39" t="n">
        <v>1</v>
      </c>
      <c r="F170" s="47"/>
      <c r="G170" s="47"/>
      <c r="H170" s="47"/>
      <c r="I170" s="47"/>
      <c r="J170" s="47"/>
      <c r="K170" s="47"/>
      <c r="L170" s="40" t="n">
        <v>66203.96</v>
      </c>
      <c r="M170" s="41" t="n">
        <v>70702.01892</v>
      </c>
      <c r="N170" s="40" t="n">
        <v>75651.1602444</v>
      </c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34" t="n">
        <f aca="false">COUNTIF(K170:Z170,"&gt;0")</f>
        <v>3</v>
      </c>
      <c r="AB170" s="42" t="n">
        <f aca="false">CEILING(SUM(K170:Z170)/COUNTIF(K170:Z170,"&gt;0"),0.01)</f>
        <v>70852.38</v>
      </c>
      <c r="AC170" s="42" t="n">
        <f aca="false">AB170*E170</f>
        <v>70852.38</v>
      </c>
      <c r="AD170" s="36" t="n">
        <f aca="false">STDEV(K170:Z170)/AB170*100</f>
        <v>6.6693520079637</v>
      </c>
      <c r="AE170" s="37"/>
    </row>
    <row r="171" customFormat="false" ht="39.55" hidden="false" customHeight="true" outlineLevel="0" collapsed="false">
      <c r="A171" s="23" t="n">
        <v>153</v>
      </c>
      <c r="B171" s="46"/>
      <c r="C171" s="38" t="s">
        <v>212</v>
      </c>
      <c r="D171" s="38" t="s">
        <v>201</v>
      </c>
      <c r="E171" s="39" t="n">
        <v>1</v>
      </c>
      <c r="F171" s="47"/>
      <c r="G171" s="47"/>
      <c r="H171" s="47"/>
      <c r="I171" s="47"/>
      <c r="J171" s="47"/>
      <c r="K171" s="47"/>
      <c r="L171" s="40" t="n">
        <v>90302.48</v>
      </c>
      <c r="M171" s="41" t="n">
        <v>96437.85412</v>
      </c>
      <c r="N171" s="40" t="n">
        <v>103188.5039084</v>
      </c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34" t="n">
        <f aca="false">COUNTIF(K171:Z171,"&gt;0")</f>
        <v>3</v>
      </c>
      <c r="AB171" s="42" t="n">
        <f aca="false">CEILING(SUM(K171:Z171)/COUNTIF(K171:Z171,"&gt;0"),0.01)</f>
        <v>96642.95</v>
      </c>
      <c r="AC171" s="42" t="n">
        <f aca="false">AB171*E171</f>
        <v>96642.95</v>
      </c>
      <c r="AD171" s="36" t="n">
        <f aca="false">STDEV(K171:Z171)/AB171*100</f>
        <v>6.66935316696428</v>
      </c>
      <c r="AE171" s="37"/>
    </row>
    <row r="172" customFormat="false" ht="39.55" hidden="false" customHeight="true" outlineLevel="0" collapsed="false">
      <c r="A172" s="23" t="n">
        <v>154</v>
      </c>
      <c r="B172" s="46"/>
      <c r="C172" s="38" t="s">
        <v>216</v>
      </c>
      <c r="D172" s="38" t="s">
        <v>201</v>
      </c>
      <c r="E172" s="39" t="n">
        <v>1</v>
      </c>
      <c r="F172" s="47"/>
      <c r="G172" s="47"/>
      <c r="H172" s="47"/>
      <c r="I172" s="47"/>
      <c r="J172" s="47"/>
      <c r="K172" s="47"/>
      <c r="L172" s="40" t="n">
        <v>95657.55</v>
      </c>
      <c r="M172" s="41" t="n">
        <v>102156.76236</v>
      </c>
      <c r="N172" s="40" t="n">
        <v>109307.7357252</v>
      </c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34" t="n">
        <f aca="false">COUNTIF(K172:Z172,"&gt;0")</f>
        <v>3</v>
      </c>
      <c r="AB172" s="42" t="n">
        <f aca="false">CEILING(SUM(K172:Z172)/COUNTIF(K172:Z172,"&gt;0"),0.01)</f>
        <v>102374.02</v>
      </c>
      <c r="AC172" s="42" t="n">
        <f aca="false">AB172*E172</f>
        <v>102374.02</v>
      </c>
      <c r="AD172" s="36" t="n">
        <f aca="false">STDEV(K172:Z172)/AB172*100</f>
        <v>6.6693538996061</v>
      </c>
      <c r="AE172" s="37"/>
    </row>
    <row r="173" customFormat="false" ht="25.85" hidden="false" customHeight="true" outlineLevel="0" collapsed="false">
      <c r="A173" s="23" t="n">
        <v>155</v>
      </c>
      <c r="B173" s="46"/>
      <c r="C173" s="48" t="s">
        <v>217</v>
      </c>
      <c r="D173" s="38"/>
      <c r="E173" s="39"/>
      <c r="F173" s="47"/>
      <c r="G173" s="47"/>
      <c r="H173" s="47"/>
      <c r="I173" s="47"/>
      <c r="J173" s="47"/>
      <c r="K173" s="47"/>
      <c r="L173" s="40"/>
      <c r="M173" s="41"/>
      <c r="N173" s="40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34" t="n">
        <f aca="false">COUNTIF(K173:Z173,"&gt;0")</f>
        <v>0</v>
      </c>
      <c r="AB173" s="42"/>
      <c r="AC173" s="42"/>
      <c r="AD173" s="36"/>
      <c r="AE173" s="37"/>
    </row>
    <row r="174" customFormat="false" ht="39.55" hidden="false" customHeight="true" outlineLevel="0" collapsed="false">
      <c r="A174" s="23" t="n">
        <v>156</v>
      </c>
      <c r="B174" s="46"/>
      <c r="C174" s="38" t="s">
        <v>218</v>
      </c>
      <c r="D174" s="38" t="s">
        <v>201</v>
      </c>
      <c r="E174" s="39" t="n">
        <v>1</v>
      </c>
      <c r="F174" s="47"/>
      <c r="G174" s="47"/>
      <c r="H174" s="47"/>
      <c r="I174" s="47"/>
      <c r="J174" s="47"/>
      <c r="K174" s="47"/>
      <c r="L174" s="40" t="n">
        <v>63499.58</v>
      </c>
      <c r="M174" s="41" t="n">
        <v>67813.89532</v>
      </c>
      <c r="N174" s="40" t="n">
        <v>72560.8679924</v>
      </c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34" t="n">
        <f aca="false">COUNTIF(K174:Z174,"&gt;0")</f>
        <v>3</v>
      </c>
      <c r="AB174" s="42" t="n">
        <f aca="false">CEILING(SUM(K174:Z174)/COUNTIF(K174:Z174,"&gt;0"),0.01)</f>
        <v>67958.12</v>
      </c>
      <c r="AC174" s="42" t="n">
        <f aca="false">AB174*E174</f>
        <v>67958.12</v>
      </c>
      <c r="AD174" s="36" t="n">
        <f aca="false">STDEV(K174:Z174)/AB174*100</f>
        <v>6.66935048934818</v>
      </c>
      <c r="AE174" s="37"/>
    </row>
    <row r="175" customFormat="false" ht="39.55" hidden="false" customHeight="true" outlineLevel="0" collapsed="false">
      <c r="A175" s="23" t="n">
        <v>157</v>
      </c>
      <c r="B175" s="46"/>
      <c r="C175" s="38" t="s">
        <v>219</v>
      </c>
      <c r="D175" s="38" t="s">
        <v>201</v>
      </c>
      <c r="E175" s="39" t="n">
        <v>1</v>
      </c>
      <c r="F175" s="47"/>
      <c r="G175" s="47"/>
      <c r="H175" s="47"/>
      <c r="I175" s="47"/>
      <c r="J175" s="47"/>
      <c r="K175" s="47"/>
      <c r="L175" s="40" t="n">
        <v>84933.87</v>
      </c>
      <c r="M175" s="41" t="n">
        <v>90704.49068</v>
      </c>
      <c r="N175" s="40" t="n">
        <v>97053.8050276</v>
      </c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34" t="n">
        <f aca="false">COUNTIF(K175:Z175,"&gt;0")</f>
        <v>3</v>
      </c>
      <c r="AB175" s="42" t="n">
        <f aca="false">CEILING(SUM(K175:Z175)/COUNTIF(K175:Z175,"&gt;0"),0.01)</f>
        <v>90897.39</v>
      </c>
      <c r="AC175" s="42" t="n">
        <f aca="false">AB175*E175</f>
        <v>90897.39</v>
      </c>
      <c r="AD175" s="36" t="n">
        <f aca="false">STDEV(K175:Z175)/AB175*100</f>
        <v>6.66935504181729</v>
      </c>
      <c r="AE175" s="37"/>
    </row>
    <row r="176" customFormat="false" ht="39.55" hidden="false" customHeight="true" outlineLevel="0" collapsed="false">
      <c r="A176" s="23" t="n">
        <v>158</v>
      </c>
      <c r="B176" s="46"/>
      <c r="C176" s="38" t="s">
        <v>216</v>
      </c>
      <c r="D176" s="38" t="s">
        <v>201</v>
      </c>
      <c r="E176" s="39" t="n">
        <v>1</v>
      </c>
      <c r="F176" s="47"/>
      <c r="G176" s="47"/>
      <c r="H176" s="47"/>
      <c r="I176" s="47"/>
      <c r="J176" s="47"/>
      <c r="K176" s="47"/>
      <c r="L176" s="40" t="n">
        <v>90235.55</v>
      </c>
      <c r="M176" s="41" t="n">
        <v>96366.37696</v>
      </c>
      <c r="N176" s="40" t="n">
        <v>103112.0233472</v>
      </c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34" t="n">
        <f aca="false">COUNTIF(K176:Z176,"&gt;0")</f>
        <v>3</v>
      </c>
      <c r="AB176" s="42" t="n">
        <f aca="false">CEILING(SUM(K176:Z176)/COUNTIF(K176:Z176,"&gt;0"),0.01)</f>
        <v>96571.32</v>
      </c>
      <c r="AC176" s="42" t="n">
        <f aca="false">AB176*E176</f>
        <v>96571.32</v>
      </c>
      <c r="AD176" s="36" t="n">
        <f aca="false">STDEV(K176:Z176)/AB176*100</f>
        <v>6.66935333384164</v>
      </c>
      <c r="AE176" s="37"/>
    </row>
    <row r="177" customFormat="false" ht="25.85" hidden="false" customHeight="true" outlineLevel="0" collapsed="false">
      <c r="A177" s="23" t="n">
        <v>159</v>
      </c>
      <c r="B177" s="46"/>
      <c r="C177" s="48" t="s">
        <v>220</v>
      </c>
      <c r="D177" s="38"/>
      <c r="E177" s="39"/>
      <c r="F177" s="47"/>
      <c r="G177" s="47"/>
      <c r="H177" s="47"/>
      <c r="I177" s="47"/>
      <c r="J177" s="47"/>
      <c r="K177" s="47"/>
      <c r="L177" s="40"/>
      <c r="M177" s="41"/>
      <c r="N177" s="40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34" t="n">
        <f aca="false">COUNTIF(K177:Z177,"&gt;0")</f>
        <v>0</v>
      </c>
      <c r="AB177" s="42"/>
      <c r="AC177" s="42"/>
      <c r="AD177" s="36"/>
      <c r="AE177" s="37"/>
    </row>
    <row r="178" customFormat="false" ht="39.55" hidden="false" customHeight="true" outlineLevel="0" collapsed="false">
      <c r="A178" s="23" t="n">
        <v>160</v>
      </c>
      <c r="B178" s="46"/>
      <c r="C178" s="38" t="s">
        <v>221</v>
      </c>
      <c r="D178" s="38" t="s">
        <v>201</v>
      </c>
      <c r="E178" s="39" t="n">
        <v>1</v>
      </c>
      <c r="F178" s="47"/>
      <c r="G178" s="47"/>
      <c r="H178" s="47"/>
      <c r="I178" s="47"/>
      <c r="J178" s="47"/>
      <c r="K178" s="47"/>
      <c r="L178" s="40" t="n">
        <v>16065.68</v>
      </c>
      <c r="M178" s="41" t="n">
        <v>17157.21924</v>
      </c>
      <c r="N178" s="40" t="n">
        <v>18358.2245868</v>
      </c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34" t="n">
        <f aca="false">COUNTIF(K178:Z178,"&gt;0")</f>
        <v>3</v>
      </c>
      <c r="AB178" s="42" t="n">
        <f aca="false">CEILING(SUM(K178:Z178)/COUNTIF(K178:Z178,"&gt;0"),0.01)</f>
        <v>17193.71</v>
      </c>
      <c r="AC178" s="42" t="n">
        <f aca="false">AB178*E178</f>
        <v>17193.71</v>
      </c>
      <c r="AD178" s="36" t="n">
        <f aca="false">STDEV(K178:Z178)/AB178*100</f>
        <v>6.66934467912912</v>
      </c>
      <c r="AE178" s="37"/>
    </row>
    <row r="179" customFormat="false" ht="39.55" hidden="false" customHeight="true" outlineLevel="0" collapsed="false">
      <c r="A179" s="23" t="n">
        <v>161</v>
      </c>
      <c r="B179" s="46"/>
      <c r="C179" s="38" t="s">
        <v>222</v>
      </c>
      <c r="D179" s="38" t="s">
        <v>201</v>
      </c>
      <c r="E179" s="39" t="n">
        <v>1</v>
      </c>
      <c r="F179" s="47"/>
      <c r="G179" s="47"/>
      <c r="H179" s="47"/>
      <c r="I179" s="47"/>
      <c r="J179" s="47"/>
      <c r="K179" s="47"/>
      <c r="L179" s="40" t="n">
        <v>20082.09</v>
      </c>
      <c r="M179" s="41" t="n">
        <v>21446.52088</v>
      </c>
      <c r="N179" s="40" t="n">
        <v>22947.7773416</v>
      </c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34" t="n">
        <f aca="false">COUNTIF(K179:Z179,"&gt;0")</f>
        <v>3</v>
      </c>
      <c r="AB179" s="42" t="n">
        <f aca="false">CEILING(SUM(K179:Z179)/COUNTIF(K179:Z179,"&gt;0"),0.01)</f>
        <v>21492.13</v>
      </c>
      <c r="AC179" s="42" t="n">
        <f aca="false">AB179*E179</f>
        <v>21492.13</v>
      </c>
      <c r="AD179" s="36" t="n">
        <f aca="false">STDEV(K179:Z179)/AB179*100</f>
        <v>6.66936211294821</v>
      </c>
      <c r="AE179" s="37"/>
    </row>
    <row r="180" customFormat="false" ht="39.55" hidden="false" customHeight="true" outlineLevel="0" collapsed="false">
      <c r="A180" s="23" t="n">
        <v>162</v>
      </c>
      <c r="B180" s="46"/>
      <c r="C180" s="38" t="s">
        <v>223</v>
      </c>
      <c r="D180" s="38" t="s">
        <v>201</v>
      </c>
      <c r="E180" s="39" t="n">
        <v>1</v>
      </c>
      <c r="F180" s="47"/>
      <c r="G180" s="47"/>
      <c r="H180" s="47"/>
      <c r="I180" s="47"/>
      <c r="J180" s="47"/>
      <c r="K180" s="47"/>
      <c r="L180" s="40" t="n">
        <v>28114.93</v>
      </c>
      <c r="M180" s="41" t="n">
        <v>30025.12416</v>
      </c>
      <c r="N180" s="40" t="n">
        <v>32126.8828512</v>
      </c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34" t="n">
        <f aca="false">COUNTIF(K180:Z180,"&gt;0")</f>
        <v>3</v>
      </c>
      <c r="AB180" s="42" t="n">
        <f aca="false">CEILING(SUM(K180:Z180)/COUNTIF(K180:Z180,"&gt;0"),0.01)</f>
        <v>30088.98</v>
      </c>
      <c r="AC180" s="42" t="n">
        <f aca="false">AB180*E180</f>
        <v>30088.98</v>
      </c>
      <c r="AD180" s="36" t="n">
        <f aca="false">STDEV(K180:Z180)/AB180*100</f>
        <v>6.66934712739344</v>
      </c>
      <c r="AE180" s="37"/>
    </row>
    <row r="181" customFormat="false" ht="39.55" hidden="false" customHeight="true" outlineLevel="0" collapsed="false">
      <c r="A181" s="23" t="n">
        <v>163</v>
      </c>
      <c r="B181" s="46"/>
      <c r="C181" s="38" t="s">
        <v>224</v>
      </c>
      <c r="D181" s="38" t="s">
        <v>201</v>
      </c>
      <c r="E181" s="39" t="n">
        <v>1</v>
      </c>
      <c r="F181" s="47"/>
      <c r="G181" s="47"/>
      <c r="H181" s="47"/>
      <c r="I181" s="47"/>
      <c r="J181" s="47"/>
      <c r="K181" s="47"/>
      <c r="L181" s="40" t="n">
        <v>38825.38</v>
      </c>
      <c r="M181" s="41" t="n">
        <v>41463.27032</v>
      </c>
      <c r="N181" s="40" t="n">
        <v>44365.6992424</v>
      </c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34" t="n">
        <f aca="false">COUNTIF(K181:Z181,"&gt;0")</f>
        <v>3</v>
      </c>
      <c r="AB181" s="42" t="n">
        <f aca="false">CEILING(SUM(K181:Z181)/COUNTIF(K181:Z181,"&gt;0"),0.01)</f>
        <v>41551.45</v>
      </c>
      <c r="AC181" s="42" t="n">
        <f aca="false">AB181*E181</f>
        <v>41551.45</v>
      </c>
      <c r="AD181" s="36" t="n">
        <f aca="false">STDEV(K181:Z181)/AB181*100</f>
        <v>6.66935093278876</v>
      </c>
      <c r="AE181" s="37"/>
    </row>
    <row r="182" customFormat="false" ht="25.85" hidden="false" customHeight="true" outlineLevel="0" collapsed="false">
      <c r="A182" s="23" t="n">
        <v>164</v>
      </c>
      <c r="B182" s="46"/>
      <c r="C182" s="48" t="s">
        <v>225</v>
      </c>
      <c r="D182" s="38"/>
      <c r="E182" s="39"/>
      <c r="F182" s="47"/>
      <c r="G182" s="47"/>
      <c r="H182" s="47"/>
      <c r="I182" s="47"/>
      <c r="J182" s="47"/>
      <c r="K182" s="47"/>
      <c r="L182" s="40"/>
      <c r="M182" s="41"/>
      <c r="N182" s="40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34" t="n">
        <f aca="false">COUNTIF(K182:Z182,"&gt;0")</f>
        <v>0</v>
      </c>
      <c r="AB182" s="42"/>
      <c r="AC182" s="42"/>
      <c r="AD182" s="36"/>
      <c r="AE182" s="37"/>
    </row>
    <row r="183" customFormat="false" ht="39.55" hidden="false" customHeight="true" outlineLevel="0" collapsed="false">
      <c r="A183" s="23" t="n">
        <v>165</v>
      </c>
      <c r="B183" s="46"/>
      <c r="C183" s="38" t="s">
        <v>226</v>
      </c>
      <c r="D183" s="38" t="s">
        <v>201</v>
      </c>
      <c r="E183" s="39" t="n">
        <v>1</v>
      </c>
      <c r="F183" s="47"/>
      <c r="G183" s="47"/>
      <c r="H183" s="47"/>
      <c r="I183" s="47"/>
      <c r="J183" s="47"/>
      <c r="K183" s="47"/>
      <c r="L183" s="40" t="n">
        <v>24098.51</v>
      </c>
      <c r="M183" s="41" t="n">
        <v>25735.82252</v>
      </c>
      <c r="N183" s="40" t="n">
        <v>27537.3300964</v>
      </c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34" t="n">
        <f aca="false">COUNTIF(K183:Z183,"&gt;0")</f>
        <v>3</v>
      </c>
      <c r="AB183" s="42" t="n">
        <f aca="false">CEILING(SUM(K183:Z183)/COUNTIF(K183:Z183,"&gt;0"),0.01)</f>
        <v>25790.56</v>
      </c>
      <c r="AC183" s="42" t="n">
        <f aca="false">AB183*E183</f>
        <v>25790.56</v>
      </c>
      <c r="AD183" s="36" t="n">
        <f aca="false">STDEV(K183:Z183)/AB183*100</f>
        <v>6.66935207839</v>
      </c>
      <c r="AE183" s="37"/>
    </row>
    <row r="184" customFormat="false" ht="39.55" hidden="false" customHeight="true" outlineLevel="0" collapsed="false">
      <c r="A184" s="23" t="n">
        <v>166</v>
      </c>
      <c r="B184" s="46"/>
      <c r="C184" s="38" t="s">
        <v>227</v>
      </c>
      <c r="D184" s="38" t="s">
        <v>201</v>
      </c>
      <c r="E184" s="39" t="n">
        <v>1</v>
      </c>
      <c r="F184" s="47"/>
      <c r="G184" s="47"/>
      <c r="H184" s="47"/>
      <c r="I184" s="47"/>
      <c r="J184" s="47"/>
      <c r="K184" s="47"/>
      <c r="L184" s="40" t="n">
        <v>32131.35</v>
      </c>
      <c r="M184" s="41" t="n">
        <v>34314.43848</v>
      </c>
      <c r="N184" s="40" t="n">
        <v>36716.4491736</v>
      </c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34" t="n">
        <f aca="false">COUNTIF(K184:Z184,"&gt;0")</f>
        <v>3</v>
      </c>
      <c r="AB184" s="42" t="n">
        <f aca="false">CEILING(SUM(K184:Z184)/COUNTIF(K184:Z184,"&gt;0"),0.01)</f>
        <v>34387.42</v>
      </c>
      <c r="AC184" s="42" t="n">
        <f aca="false">AB184*E184</f>
        <v>34387.42</v>
      </c>
      <c r="AD184" s="36" t="n">
        <f aca="false">STDEV(K184:Z184)/AB184*100</f>
        <v>6.66935898247645</v>
      </c>
      <c r="AE184" s="37"/>
    </row>
    <row r="185" customFormat="false" ht="39.55" hidden="false" customHeight="true" outlineLevel="0" collapsed="false">
      <c r="A185" s="23" t="n">
        <v>167</v>
      </c>
      <c r="B185" s="46"/>
      <c r="C185" s="38" t="s">
        <v>228</v>
      </c>
      <c r="D185" s="38" t="s">
        <v>201</v>
      </c>
      <c r="E185" s="39" t="n">
        <v>1</v>
      </c>
      <c r="F185" s="47"/>
      <c r="G185" s="47"/>
      <c r="H185" s="47"/>
      <c r="I185" s="47"/>
      <c r="J185" s="47"/>
      <c r="K185" s="47"/>
      <c r="L185" s="40" t="n">
        <v>37486.58</v>
      </c>
      <c r="M185" s="41" t="n">
        <v>40033.49888</v>
      </c>
      <c r="N185" s="40" t="n">
        <v>42835.8438016</v>
      </c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34" t="n">
        <f aca="false">COUNTIF(K185:Z185,"&gt;0")</f>
        <v>3</v>
      </c>
      <c r="AB185" s="42" t="n">
        <f aca="false">CEILING(SUM(K185:Z185)/COUNTIF(K185:Z185,"&gt;0"),0.01)</f>
        <v>40118.65</v>
      </c>
      <c r="AC185" s="42" t="n">
        <f aca="false">AB185*E185</f>
        <v>40118.65</v>
      </c>
      <c r="AD185" s="36" t="n">
        <f aca="false">STDEV(K185:Z185)/AB185*100</f>
        <v>6.66933729164946</v>
      </c>
      <c r="AE185" s="37"/>
    </row>
    <row r="186" customFormat="false" ht="39.55" hidden="false" customHeight="true" outlineLevel="0" collapsed="false">
      <c r="A186" s="23" t="n">
        <v>168</v>
      </c>
      <c r="B186" s="46"/>
      <c r="C186" s="38" t="s">
        <v>229</v>
      </c>
      <c r="D186" s="38" t="s">
        <v>201</v>
      </c>
      <c r="E186" s="39" t="n">
        <v>1</v>
      </c>
      <c r="F186" s="47"/>
      <c r="G186" s="47"/>
      <c r="H186" s="47"/>
      <c r="I186" s="47"/>
      <c r="J186" s="47"/>
      <c r="K186" s="47"/>
      <c r="L186" s="40" t="n">
        <v>50874.64</v>
      </c>
      <c r="M186" s="41" t="n">
        <v>54331.18792</v>
      </c>
      <c r="N186" s="40" t="n">
        <v>58134.3710744</v>
      </c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34" t="n">
        <f aca="false">COUNTIF(K186:Z186,"&gt;0")</f>
        <v>3</v>
      </c>
      <c r="AB186" s="42" t="n">
        <f aca="false">CEILING(SUM(K186:Z186)/COUNTIF(K186:Z186,"&gt;0"),0.01)</f>
        <v>54446.74</v>
      </c>
      <c r="AC186" s="42" t="n">
        <f aca="false">AB186*E186</f>
        <v>54446.74</v>
      </c>
      <c r="AD186" s="36" t="n">
        <f aca="false">STDEV(K186:Z186)/AB186*100</f>
        <v>6.66935160358275</v>
      </c>
      <c r="AE186" s="37"/>
    </row>
    <row r="187" customFormat="false" ht="25.85" hidden="false" customHeight="true" outlineLevel="0" collapsed="false">
      <c r="A187" s="23" t="n">
        <v>169</v>
      </c>
      <c r="B187" s="46"/>
      <c r="C187" s="25" t="s">
        <v>230</v>
      </c>
      <c r="D187" s="49"/>
      <c r="E187" s="39"/>
      <c r="F187" s="47"/>
      <c r="G187" s="47"/>
      <c r="H187" s="47"/>
      <c r="I187" s="47"/>
      <c r="J187" s="47"/>
      <c r="K187" s="47"/>
      <c r="L187" s="40"/>
      <c r="M187" s="41"/>
      <c r="N187" s="40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34" t="n">
        <f aca="false">COUNTIF(K187:Z187,"&gt;0")</f>
        <v>0</v>
      </c>
      <c r="AB187" s="42"/>
      <c r="AC187" s="42"/>
      <c r="AD187" s="36"/>
      <c r="AE187" s="37"/>
    </row>
    <row r="188" customFormat="false" ht="25.85" hidden="false" customHeight="true" outlineLevel="0" collapsed="false">
      <c r="A188" s="23" t="n">
        <v>170</v>
      </c>
      <c r="B188" s="46"/>
      <c r="C188" s="38" t="s">
        <v>231</v>
      </c>
      <c r="D188" s="38" t="s">
        <v>232</v>
      </c>
      <c r="E188" s="39" t="n">
        <v>1</v>
      </c>
      <c r="F188" s="47"/>
      <c r="G188" s="47"/>
      <c r="H188" s="47"/>
      <c r="I188" s="47"/>
      <c r="J188" s="47"/>
      <c r="K188" s="47"/>
      <c r="L188" s="40" t="n">
        <v>1497.64</v>
      </c>
      <c r="M188" s="41" t="n">
        <v>1599.3918</v>
      </c>
      <c r="N188" s="40" t="n">
        <v>1711.349226</v>
      </c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34" t="n">
        <f aca="false">COUNTIF(K188:Z188,"&gt;0")</f>
        <v>3</v>
      </c>
      <c r="AB188" s="42" t="n">
        <f aca="false">CEILING(SUM(K188:Z188)/COUNTIF(K188:Z188,"&gt;0"),0.01)</f>
        <v>1602.8</v>
      </c>
      <c r="AC188" s="42" t="n">
        <f aca="false">AB188*E188</f>
        <v>1602.8</v>
      </c>
      <c r="AD188" s="36" t="n">
        <f aca="false">STDEV(K188:Z188)/AB188*100</f>
        <v>6.66927995960335</v>
      </c>
      <c r="AE188" s="37"/>
    </row>
    <row r="189" customFormat="false" ht="25.85" hidden="false" customHeight="true" outlineLevel="0" collapsed="false">
      <c r="A189" s="23" t="n">
        <v>171</v>
      </c>
      <c r="B189" s="46"/>
      <c r="C189" s="38" t="s">
        <v>233</v>
      </c>
      <c r="D189" s="38" t="s">
        <v>234</v>
      </c>
      <c r="E189" s="39" t="n">
        <v>1</v>
      </c>
      <c r="F189" s="47"/>
      <c r="G189" s="47"/>
      <c r="H189" s="47"/>
      <c r="I189" s="47"/>
      <c r="J189" s="47"/>
      <c r="K189" s="47"/>
      <c r="L189" s="40" t="n">
        <v>4084.49</v>
      </c>
      <c r="M189" s="41" t="n">
        <v>4361.99608</v>
      </c>
      <c r="N189" s="40" t="n">
        <v>4667.3358056</v>
      </c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34" t="n">
        <f aca="false">COUNTIF(K189:Z189,"&gt;0")</f>
        <v>3</v>
      </c>
      <c r="AB189" s="42" t="n">
        <f aca="false">CEILING(SUM(K189:Z189)/COUNTIF(K189:Z189,"&gt;0"),0.01)</f>
        <v>4371.28</v>
      </c>
      <c r="AC189" s="42" t="n">
        <f aca="false">AB189*E189</f>
        <v>4371.28</v>
      </c>
      <c r="AD189" s="36" t="n">
        <f aca="false">STDEV(K189:Z189)/AB189*100</f>
        <v>6.6692970354153</v>
      </c>
      <c r="AE189" s="37"/>
    </row>
    <row r="190" customFormat="false" ht="70.65" hidden="false" customHeight="true" outlineLevel="0" collapsed="false">
      <c r="A190" s="23" t="n">
        <v>172</v>
      </c>
      <c r="B190" s="46"/>
      <c r="C190" s="38" t="s">
        <v>235</v>
      </c>
      <c r="D190" s="38" t="s">
        <v>232</v>
      </c>
      <c r="E190" s="39" t="n">
        <v>1</v>
      </c>
      <c r="F190" s="47"/>
      <c r="G190" s="47"/>
      <c r="H190" s="47"/>
      <c r="I190" s="47"/>
      <c r="J190" s="47"/>
      <c r="K190" s="47"/>
      <c r="L190" s="40" t="n">
        <v>10211.23</v>
      </c>
      <c r="M190" s="41" t="n">
        <v>10905.00288</v>
      </c>
      <c r="N190" s="40" t="n">
        <v>11668.3530816</v>
      </c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34" t="n">
        <f aca="false">COUNTIF(K190:Z190,"&gt;0")</f>
        <v>3</v>
      </c>
      <c r="AB190" s="42" t="n">
        <f aca="false">CEILING(SUM(K190:Z190)/COUNTIF(K190:Z190,"&gt;0"),0.01)</f>
        <v>10928.2</v>
      </c>
      <c r="AC190" s="42" t="n">
        <f aca="false">AB190*E190</f>
        <v>10928.2</v>
      </c>
      <c r="AD190" s="36" t="n">
        <f aca="false">STDEV(K190:Z190)/AB190*100</f>
        <v>6.66933572554428</v>
      </c>
      <c r="AE190" s="37"/>
    </row>
    <row r="191" customFormat="false" ht="103" hidden="false" customHeight="true" outlineLevel="0" collapsed="false">
      <c r="A191" s="23" t="n">
        <v>173</v>
      </c>
      <c r="B191" s="46"/>
      <c r="C191" s="38" t="s">
        <v>236</v>
      </c>
      <c r="D191" s="38" t="s">
        <v>237</v>
      </c>
      <c r="E191" s="39" t="n">
        <v>1</v>
      </c>
      <c r="F191" s="47"/>
      <c r="G191" s="47"/>
      <c r="H191" s="47"/>
      <c r="I191" s="47"/>
      <c r="J191" s="47"/>
      <c r="K191" s="47"/>
      <c r="L191" s="40" t="n">
        <v>36917.01</v>
      </c>
      <c r="M191" s="41" t="n">
        <v>39425.23928</v>
      </c>
      <c r="N191" s="40" t="n">
        <v>42185.0060296</v>
      </c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34" t="n">
        <f aca="false">COUNTIF(K191:Z191,"&gt;0")</f>
        <v>3</v>
      </c>
      <c r="AB191" s="42" t="n">
        <f aca="false">CEILING(SUM(K191:Z191)/COUNTIF(K191:Z191,"&gt;0"),0.01)</f>
        <v>39509.09</v>
      </c>
      <c r="AC191" s="42" t="n">
        <f aca="false">AB191*E191</f>
        <v>39509.09</v>
      </c>
      <c r="AD191" s="36" t="n">
        <f aca="false">STDEV(K191:Z191)/AB191*100</f>
        <v>6.6693479831162</v>
      </c>
      <c r="AE191" s="37"/>
    </row>
    <row r="192" customFormat="false" ht="117.95" hidden="false" customHeight="true" outlineLevel="0" collapsed="false">
      <c r="A192" s="23" t="n">
        <v>174</v>
      </c>
      <c r="B192" s="46"/>
      <c r="C192" s="38" t="s">
        <v>238</v>
      </c>
      <c r="D192" s="38" t="s">
        <v>237</v>
      </c>
      <c r="E192" s="39" t="n">
        <v>1</v>
      </c>
      <c r="F192" s="47"/>
      <c r="G192" s="47"/>
      <c r="H192" s="47"/>
      <c r="I192" s="47"/>
      <c r="J192" s="47"/>
      <c r="K192" s="47"/>
      <c r="L192" s="40" t="n">
        <v>40736.01</v>
      </c>
      <c r="M192" s="41" t="n">
        <v>43503.72324</v>
      </c>
      <c r="N192" s="40" t="n">
        <v>46548.9838668</v>
      </c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34" t="n">
        <f aca="false">COUNTIF(K192:Z192,"&gt;0")</f>
        <v>3</v>
      </c>
      <c r="AB192" s="42" t="n">
        <f aca="false">CEILING(SUM(K192:Z192)/COUNTIF(K192:Z192,"&gt;0"),0.01)</f>
        <v>43596.24</v>
      </c>
      <c r="AC192" s="42" t="n">
        <f aca="false">AB192*E192</f>
        <v>43596.24</v>
      </c>
      <c r="AD192" s="36" t="n">
        <f aca="false">STDEV(K192:Z192)/AB192*100</f>
        <v>6.66936195186339</v>
      </c>
      <c r="AE192" s="37"/>
    </row>
    <row r="193" customFormat="false" ht="103" hidden="false" customHeight="true" outlineLevel="0" collapsed="false">
      <c r="A193" s="23" t="n">
        <v>175</v>
      </c>
      <c r="B193" s="46"/>
      <c r="C193" s="38" t="s">
        <v>239</v>
      </c>
      <c r="D193" s="38" t="s">
        <v>237</v>
      </c>
      <c r="E193" s="39" t="n">
        <v>1</v>
      </c>
      <c r="F193" s="47"/>
      <c r="G193" s="47"/>
      <c r="H193" s="47"/>
      <c r="I193" s="47"/>
      <c r="J193" s="47"/>
      <c r="K193" s="47"/>
      <c r="L193" s="40" t="n">
        <v>42097.51</v>
      </c>
      <c r="M193" s="41" t="n">
        <v>44957.72616</v>
      </c>
      <c r="N193" s="40" t="n">
        <v>48104.7669912</v>
      </c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34" t="n">
        <f aca="false">COUNTIF(K193:Z193,"&gt;0")</f>
        <v>3</v>
      </c>
      <c r="AB193" s="42" t="n">
        <f aca="false">CEILING(SUM(K193:Z193)/COUNTIF(K193:Z193,"&gt;0"),0.01)</f>
        <v>45053.34</v>
      </c>
      <c r="AC193" s="42" t="n">
        <f aca="false">AB193*E193</f>
        <v>45053.34</v>
      </c>
      <c r="AD193" s="36" t="n">
        <f aca="false">STDEV(K193:Z193)/AB193*100</f>
        <v>6.66936017419946</v>
      </c>
      <c r="AE193" s="37"/>
    </row>
    <row r="194" customFormat="false" ht="39.55" hidden="false" customHeight="true" outlineLevel="0" collapsed="false">
      <c r="A194" s="23" t="n">
        <v>176</v>
      </c>
      <c r="B194" s="46"/>
      <c r="C194" s="38" t="s">
        <v>240</v>
      </c>
      <c r="D194" s="38" t="s">
        <v>241</v>
      </c>
      <c r="E194" s="39" t="n">
        <v>1</v>
      </c>
      <c r="F194" s="47"/>
      <c r="G194" s="47"/>
      <c r="H194" s="47"/>
      <c r="I194" s="47"/>
      <c r="J194" s="47"/>
      <c r="K194" s="47"/>
      <c r="L194" s="40" t="n">
        <v>2246.48</v>
      </c>
      <c r="M194" s="41" t="n">
        <v>2399.10672</v>
      </c>
      <c r="N194" s="40" t="n">
        <v>2567.0441904</v>
      </c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34" t="n">
        <f aca="false">COUNTIF(K194:Z194,"&gt;0")</f>
        <v>3</v>
      </c>
      <c r="AB194" s="42" t="n">
        <f aca="false">CEILING(SUM(K194:Z194)/COUNTIF(K194:Z194,"&gt;0"),0.01)</f>
        <v>2404.22</v>
      </c>
      <c r="AC194" s="42" t="n">
        <f aca="false">AB194*E194</f>
        <v>2404.22</v>
      </c>
      <c r="AD194" s="36" t="n">
        <f aca="false">STDEV(K194:Z194)/AB194*100</f>
        <v>6.66923254998015</v>
      </c>
      <c r="AE194" s="37"/>
    </row>
    <row r="195" customFormat="false" ht="25.85" hidden="false" customHeight="true" outlineLevel="0" collapsed="false">
      <c r="A195" s="23" t="n">
        <v>177</v>
      </c>
      <c r="B195" s="46"/>
      <c r="C195" s="38" t="s">
        <v>242</v>
      </c>
      <c r="D195" s="38" t="s">
        <v>232</v>
      </c>
      <c r="E195" s="39" t="n">
        <v>1</v>
      </c>
      <c r="F195" s="47"/>
      <c r="G195" s="47"/>
      <c r="H195" s="47"/>
      <c r="I195" s="47"/>
      <c r="J195" s="47"/>
      <c r="K195" s="47"/>
      <c r="L195" s="40" t="n">
        <v>9285.41</v>
      </c>
      <c r="M195" s="41" t="n">
        <v>9916.29256</v>
      </c>
      <c r="N195" s="40" t="n">
        <v>10610.4330392</v>
      </c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34" t="n">
        <f aca="false">COUNTIF(K195:Z195,"&gt;0")</f>
        <v>3</v>
      </c>
      <c r="AB195" s="42" t="n">
        <f aca="false">CEILING(SUM(K195:Z195)/COUNTIF(K195:Z195,"&gt;0"),0.01)</f>
        <v>9937.38</v>
      </c>
      <c r="AC195" s="42" t="n">
        <f aca="false">AB195*E195</f>
        <v>9937.38</v>
      </c>
      <c r="AD195" s="36" t="n">
        <f aca="false">STDEV(K195:Z195)/AB195*100</f>
        <v>6.66939513388415</v>
      </c>
      <c r="AE195" s="37"/>
    </row>
    <row r="196" customFormat="false" ht="25.85" hidden="false" customHeight="true" outlineLevel="0" collapsed="false">
      <c r="A196" s="23" t="n">
        <v>178</v>
      </c>
      <c r="B196" s="46"/>
      <c r="C196" s="50" t="s">
        <v>243</v>
      </c>
      <c r="D196" s="51"/>
      <c r="E196" s="39"/>
      <c r="F196" s="47"/>
      <c r="G196" s="47"/>
      <c r="H196" s="47"/>
      <c r="I196" s="47"/>
      <c r="J196" s="47"/>
      <c r="K196" s="47"/>
      <c r="L196" s="40"/>
      <c r="M196" s="41"/>
      <c r="N196" s="40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34" t="n">
        <f aca="false">COUNTIF(K196:Z196,"&gt;0")</f>
        <v>0</v>
      </c>
      <c r="AB196" s="42"/>
      <c r="AC196" s="42"/>
      <c r="AD196" s="36"/>
      <c r="AE196" s="37"/>
    </row>
    <row r="197" customFormat="false" ht="39.55" hidden="false" customHeight="true" outlineLevel="0" collapsed="false">
      <c r="A197" s="23" t="n">
        <v>179</v>
      </c>
      <c r="B197" s="46"/>
      <c r="C197" s="52" t="s">
        <v>244</v>
      </c>
      <c r="D197" s="52" t="s">
        <v>110</v>
      </c>
      <c r="E197" s="39" t="n">
        <v>1</v>
      </c>
      <c r="F197" s="47"/>
      <c r="G197" s="47"/>
      <c r="H197" s="47"/>
      <c r="I197" s="47"/>
      <c r="J197" s="47"/>
      <c r="K197" s="47"/>
      <c r="L197" s="40" t="n">
        <v>15396.27</v>
      </c>
      <c r="M197" s="41" t="n">
        <v>16442.33352</v>
      </c>
      <c r="N197" s="40" t="n">
        <v>17593.2968664</v>
      </c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34" t="n">
        <f aca="false">COUNTIF(K197:Z197,"&gt;0")</f>
        <v>3</v>
      </c>
      <c r="AB197" s="42" t="n">
        <f aca="false">CEILING(SUM(K197:Z197)/COUNTIF(K197:Z197,"&gt;0"),0.01)</f>
        <v>16477.31</v>
      </c>
      <c r="AC197" s="42" t="n">
        <f aca="false">AB197*E197</f>
        <v>16477.31</v>
      </c>
      <c r="AD197" s="36" t="n">
        <f aca="false">STDEV(K197:Z197)/AB197*100</f>
        <v>6.66935765108565</v>
      </c>
      <c r="AE197" s="37"/>
    </row>
    <row r="198" customFormat="false" ht="39.55" hidden="false" customHeight="true" outlineLevel="0" collapsed="false">
      <c r="A198" s="23" t="n">
        <v>180</v>
      </c>
      <c r="B198" s="46"/>
      <c r="C198" s="38" t="s">
        <v>245</v>
      </c>
      <c r="D198" s="38" t="s">
        <v>110</v>
      </c>
      <c r="E198" s="39" t="n">
        <v>1</v>
      </c>
      <c r="F198" s="47"/>
      <c r="G198" s="47"/>
      <c r="H198" s="47"/>
      <c r="I198" s="47"/>
      <c r="J198" s="47"/>
      <c r="K198" s="47"/>
      <c r="L198" s="40" t="n">
        <v>8300.6</v>
      </c>
      <c r="M198" s="41" t="n">
        <v>8864.56264</v>
      </c>
      <c r="N198" s="40" t="n">
        <v>9485.0820248</v>
      </c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34" t="n">
        <f aca="false">COUNTIF(K198:Z198,"&gt;0")</f>
        <v>3</v>
      </c>
      <c r="AB198" s="42" t="n">
        <f aca="false">CEILING(SUM(K198:Z198)/COUNTIF(K198:Z198,"&gt;0"),0.01)</f>
        <v>8883.42</v>
      </c>
      <c r="AC198" s="42" t="n">
        <f aca="false">AB198*E198</f>
        <v>8883.42</v>
      </c>
      <c r="AD198" s="36" t="n">
        <f aca="false">STDEV(K198:Z198)/AB198*100</f>
        <v>6.66934592009388</v>
      </c>
      <c r="AE198" s="37"/>
    </row>
    <row r="199" customFormat="false" ht="25.85" hidden="false" customHeight="true" outlineLevel="0" collapsed="false">
      <c r="A199" s="23" t="n">
        <v>181</v>
      </c>
      <c r="B199" s="46"/>
      <c r="C199" s="38" t="s">
        <v>246</v>
      </c>
      <c r="D199" s="38" t="s">
        <v>247</v>
      </c>
      <c r="E199" s="39" t="n">
        <v>1</v>
      </c>
      <c r="F199" s="47"/>
      <c r="G199" s="47"/>
      <c r="H199" s="47"/>
      <c r="I199" s="47"/>
      <c r="J199" s="47"/>
      <c r="K199" s="47"/>
      <c r="L199" s="40" t="n">
        <v>5489.11</v>
      </c>
      <c r="M199" s="41" t="n">
        <v>5862.05276</v>
      </c>
      <c r="N199" s="40" t="n">
        <v>6272.3964532</v>
      </c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34" t="n">
        <f aca="false">COUNTIF(K199:Z199,"&gt;0")</f>
        <v>3</v>
      </c>
      <c r="AB199" s="42" t="n">
        <f aca="false">CEILING(SUM(K199:Z199)/COUNTIF(K199:Z199,"&gt;0"),0.01)</f>
        <v>5874.52</v>
      </c>
      <c r="AC199" s="42" t="n">
        <f aca="false">AB199*E199</f>
        <v>5874.52</v>
      </c>
      <c r="AD199" s="36" t="n">
        <f aca="false">STDEV(K199:Z199)/AB199*100</f>
        <v>6.66934522179379</v>
      </c>
      <c r="AE199" s="37"/>
    </row>
    <row r="200" customFormat="false" ht="39.55" hidden="false" customHeight="true" outlineLevel="0" collapsed="false">
      <c r="A200" s="23" t="n">
        <v>182</v>
      </c>
      <c r="B200" s="46"/>
      <c r="C200" s="38" t="s">
        <v>248</v>
      </c>
      <c r="D200" s="38" t="s">
        <v>110</v>
      </c>
      <c r="E200" s="39" t="n">
        <v>1</v>
      </c>
      <c r="F200" s="47"/>
      <c r="G200" s="47"/>
      <c r="H200" s="47"/>
      <c r="I200" s="47"/>
      <c r="J200" s="47"/>
      <c r="K200" s="47"/>
      <c r="L200" s="40" t="n">
        <v>7363.44</v>
      </c>
      <c r="M200" s="41" t="n">
        <v>7863.73024</v>
      </c>
      <c r="N200" s="40" t="n">
        <v>8414.1913568</v>
      </c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34" t="n">
        <f aca="false">COUNTIF(K200:Z200,"&gt;0")</f>
        <v>3</v>
      </c>
      <c r="AB200" s="42" t="n">
        <f aca="false">CEILING(SUM(K200:Z200)/COUNTIF(K200:Z200,"&gt;0"),0.01)</f>
        <v>7880.46</v>
      </c>
      <c r="AC200" s="42" t="n">
        <f aca="false">AB200*E200</f>
        <v>7880.46</v>
      </c>
      <c r="AD200" s="36" t="n">
        <f aca="false">STDEV(K200:Z200)/AB200*100</f>
        <v>6.66934758654956</v>
      </c>
      <c r="AE200" s="37"/>
    </row>
    <row r="201" customFormat="false" ht="25.85" hidden="false" customHeight="true" outlineLevel="0" collapsed="false">
      <c r="A201" s="23" t="n">
        <v>183</v>
      </c>
      <c r="B201" s="46"/>
      <c r="C201" s="53" t="s">
        <v>249</v>
      </c>
      <c r="D201" s="49"/>
      <c r="E201" s="39"/>
      <c r="F201" s="47"/>
      <c r="G201" s="47"/>
      <c r="H201" s="47"/>
      <c r="I201" s="47"/>
      <c r="J201" s="47"/>
      <c r="K201" s="47"/>
      <c r="L201" s="40"/>
      <c r="M201" s="41"/>
      <c r="N201" s="40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34" t="n">
        <f aca="false">COUNTIF(K201:Z201,"&gt;0")</f>
        <v>0</v>
      </c>
      <c r="AB201" s="42"/>
      <c r="AC201" s="42"/>
      <c r="AD201" s="36"/>
      <c r="AE201" s="37"/>
    </row>
    <row r="202" customFormat="false" ht="25.85" hidden="false" customHeight="true" outlineLevel="0" collapsed="false">
      <c r="A202" s="23" t="n">
        <v>184</v>
      </c>
      <c r="B202" s="46"/>
      <c r="C202" s="54" t="s">
        <v>250</v>
      </c>
      <c r="D202" s="49"/>
      <c r="E202" s="39"/>
      <c r="F202" s="47"/>
      <c r="G202" s="47"/>
      <c r="H202" s="47"/>
      <c r="I202" s="47"/>
      <c r="J202" s="47"/>
      <c r="K202" s="47"/>
      <c r="L202" s="40"/>
      <c r="M202" s="41"/>
      <c r="N202" s="40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34" t="n">
        <f aca="false">COUNTIF(K202:Z202,"&gt;0")</f>
        <v>0</v>
      </c>
      <c r="AB202" s="42"/>
      <c r="AC202" s="42"/>
      <c r="AD202" s="36"/>
      <c r="AE202" s="37"/>
    </row>
    <row r="203" customFormat="false" ht="70.65" hidden="false" customHeight="true" outlineLevel="0" collapsed="false">
      <c r="A203" s="23" t="n">
        <v>185</v>
      </c>
      <c r="B203" s="46"/>
      <c r="C203" s="52" t="s">
        <v>251</v>
      </c>
      <c r="D203" s="26" t="s">
        <v>252</v>
      </c>
      <c r="E203" s="39" t="n">
        <v>1</v>
      </c>
      <c r="F203" s="47"/>
      <c r="G203" s="47"/>
      <c r="H203" s="47"/>
      <c r="I203" s="47"/>
      <c r="J203" s="47"/>
      <c r="K203" s="47"/>
      <c r="L203" s="40" t="n">
        <v>299.53</v>
      </c>
      <c r="M203" s="41" t="n">
        <v>319.87836</v>
      </c>
      <c r="N203" s="40" t="n">
        <v>342.2698452</v>
      </c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34" t="n">
        <f aca="false">COUNTIF(K203:Z203,"&gt;0")</f>
        <v>3</v>
      </c>
      <c r="AB203" s="42" t="n">
        <f aca="false">CEILING(SUM(K203:Z203)/COUNTIF(K203:Z203,"&gt;0"),0.01)</f>
        <v>320.56</v>
      </c>
      <c r="AC203" s="42" t="n">
        <f aca="false">AB203*E203</f>
        <v>320.56</v>
      </c>
      <c r="AD203" s="36" t="n">
        <f aca="false">STDEV(K203:Z203)/AB203*100</f>
        <v>6.668973090567</v>
      </c>
      <c r="AE203" s="37"/>
    </row>
    <row r="204" customFormat="false" ht="70.65" hidden="false" customHeight="true" outlineLevel="0" collapsed="false">
      <c r="A204" s="23" t="n">
        <v>186</v>
      </c>
      <c r="B204" s="46"/>
      <c r="C204" s="38" t="s">
        <v>253</v>
      </c>
      <c r="D204" s="26" t="s">
        <v>252</v>
      </c>
      <c r="E204" s="39" t="n">
        <v>1</v>
      </c>
      <c r="F204" s="47"/>
      <c r="G204" s="47"/>
      <c r="H204" s="47"/>
      <c r="I204" s="47"/>
      <c r="J204" s="47"/>
      <c r="K204" s="47"/>
      <c r="L204" s="40" t="n">
        <v>447.93</v>
      </c>
      <c r="M204" s="41" t="n">
        <v>478.36568</v>
      </c>
      <c r="N204" s="40" t="n">
        <v>511.8512776</v>
      </c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34" t="n">
        <f aca="false">COUNTIF(K204:Z204,"&gt;0")</f>
        <v>3</v>
      </c>
      <c r="AB204" s="42" t="n">
        <f aca="false">CEILING(SUM(K204:Z204)/COUNTIF(K204:Z204,"&gt;0"),0.01)</f>
        <v>479.39</v>
      </c>
      <c r="AC204" s="42" t="n">
        <f aca="false">AB204*E204</f>
        <v>479.39</v>
      </c>
      <c r="AD204" s="36" t="n">
        <f aca="false">STDEV(K204:Z204)/AB204*100</f>
        <v>6.66946815588074</v>
      </c>
      <c r="AE204" s="37"/>
    </row>
    <row r="205" customFormat="false" ht="70.65" hidden="false" customHeight="true" outlineLevel="0" collapsed="false">
      <c r="A205" s="23" t="n">
        <v>187</v>
      </c>
      <c r="B205" s="46"/>
      <c r="C205" s="38" t="s">
        <v>254</v>
      </c>
      <c r="D205" s="26" t="s">
        <v>252</v>
      </c>
      <c r="E205" s="39" t="n">
        <v>1</v>
      </c>
      <c r="F205" s="47"/>
      <c r="G205" s="47"/>
      <c r="H205" s="47"/>
      <c r="I205" s="47"/>
      <c r="J205" s="47"/>
      <c r="K205" s="47"/>
      <c r="L205" s="40" t="n">
        <v>503.76</v>
      </c>
      <c r="M205" s="41" t="n">
        <v>537.98704</v>
      </c>
      <c r="N205" s="40" t="n">
        <v>575.6461328</v>
      </c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34" t="n">
        <f aca="false">COUNTIF(K205:Z205,"&gt;0")</f>
        <v>3</v>
      </c>
      <c r="AB205" s="42" t="n">
        <f aca="false">CEILING(SUM(K205:Z205)/COUNTIF(K205:Z205,"&gt;0"),0.01)</f>
        <v>539.14</v>
      </c>
      <c r="AC205" s="42" t="n">
        <f aca="false">AB205*E205</f>
        <v>539.14</v>
      </c>
      <c r="AD205" s="36" t="n">
        <f aca="false">STDEV(K205:Z205)/AB205*100</f>
        <v>6.66927300666951</v>
      </c>
      <c r="AE205" s="37"/>
    </row>
    <row r="206" customFormat="false" ht="39.55" hidden="false" customHeight="true" outlineLevel="0" collapsed="false">
      <c r="A206" s="23" t="n">
        <v>188</v>
      </c>
      <c r="B206" s="46"/>
      <c r="C206" s="38" t="s">
        <v>255</v>
      </c>
      <c r="D206" s="26" t="s">
        <v>256</v>
      </c>
      <c r="E206" s="39" t="n">
        <v>1</v>
      </c>
      <c r="F206" s="47"/>
      <c r="G206" s="47"/>
      <c r="H206" s="47"/>
      <c r="I206" s="47"/>
      <c r="J206" s="47"/>
      <c r="K206" s="47"/>
      <c r="L206" s="40" t="n">
        <v>1293.42</v>
      </c>
      <c r="M206" s="41" t="n">
        <v>1381.2958</v>
      </c>
      <c r="N206" s="40" t="n">
        <v>1477.986506</v>
      </c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34" t="n">
        <f aca="false">COUNTIF(K206:Z206,"&gt;0")</f>
        <v>3</v>
      </c>
      <c r="AB206" s="42" t="n">
        <f aca="false">CEILING(SUM(K206:Z206)/COUNTIF(K206:Z206,"&gt;0"),0.01)</f>
        <v>1384.24</v>
      </c>
      <c r="AC206" s="42" t="n">
        <f aca="false">AB206*E206</f>
        <v>1384.24</v>
      </c>
      <c r="AD206" s="36" t="n">
        <f aca="false">STDEV(K206:Z206)/AB206*100</f>
        <v>6.66924302852724</v>
      </c>
      <c r="AE206" s="37"/>
    </row>
    <row r="207" customFormat="false" ht="39.55" hidden="false" customHeight="true" outlineLevel="0" collapsed="false">
      <c r="A207" s="23" t="n">
        <v>189</v>
      </c>
      <c r="B207" s="46"/>
      <c r="C207" s="38" t="s">
        <v>257</v>
      </c>
      <c r="D207" s="26" t="s">
        <v>258</v>
      </c>
      <c r="E207" s="39" t="n">
        <v>1</v>
      </c>
      <c r="F207" s="47"/>
      <c r="G207" s="47"/>
      <c r="H207" s="47"/>
      <c r="I207" s="47"/>
      <c r="J207" s="47"/>
      <c r="K207" s="47"/>
      <c r="L207" s="40" t="n">
        <v>680.75</v>
      </c>
      <c r="M207" s="41" t="n">
        <v>727.0078</v>
      </c>
      <c r="N207" s="40" t="n">
        <v>777.898346</v>
      </c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34" t="n">
        <f aca="false">COUNTIF(K207:Z207,"&gt;0")</f>
        <v>3</v>
      </c>
      <c r="AB207" s="42" t="n">
        <f aca="false">CEILING(SUM(K207:Z207)/COUNTIF(K207:Z207,"&gt;0"),0.01)</f>
        <v>728.56</v>
      </c>
      <c r="AC207" s="42" t="n">
        <f aca="false">AB207*E207</f>
        <v>728.56</v>
      </c>
      <c r="AD207" s="36" t="n">
        <f aca="false">STDEV(K207:Z207)/AB207*100</f>
        <v>6.66967439736357</v>
      </c>
      <c r="AE207" s="37"/>
    </row>
    <row r="208" customFormat="false" ht="39.55" hidden="false" customHeight="true" outlineLevel="0" collapsed="false">
      <c r="A208" s="23" t="n">
        <v>190</v>
      </c>
      <c r="B208" s="46"/>
      <c r="C208" s="38" t="s">
        <v>259</v>
      </c>
      <c r="D208" s="26" t="s">
        <v>260</v>
      </c>
      <c r="E208" s="39" t="n">
        <v>1</v>
      </c>
      <c r="F208" s="47"/>
      <c r="G208" s="47"/>
      <c r="H208" s="47"/>
      <c r="I208" s="47"/>
      <c r="J208" s="47"/>
      <c r="K208" s="47"/>
      <c r="L208" s="40" t="n">
        <v>1021.12</v>
      </c>
      <c r="M208" s="41" t="n">
        <v>1090.49268</v>
      </c>
      <c r="N208" s="40" t="n">
        <v>1166.8271676</v>
      </c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34" t="n">
        <f aca="false">COUNTIF(K208:Z208,"&gt;0")</f>
        <v>3</v>
      </c>
      <c r="AB208" s="42" t="n">
        <f aca="false">CEILING(SUM(K208:Z208)/COUNTIF(K208:Z208,"&gt;0"),0.01)</f>
        <v>1092.82</v>
      </c>
      <c r="AC208" s="42" t="n">
        <f aca="false">AB208*E208</f>
        <v>1092.82</v>
      </c>
      <c r="AD208" s="36" t="n">
        <f aca="false">STDEV(K208:Z208)/AB208*100</f>
        <v>6.66910358558377</v>
      </c>
      <c r="AE208" s="37"/>
    </row>
    <row r="209" customFormat="false" ht="39.55" hidden="false" customHeight="true" outlineLevel="0" collapsed="false">
      <c r="A209" s="23" t="n">
        <v>191</v>
      </c>
      <c r="B209" s="46"/>
      <c r="C209" s="38" t="s">
        <v>261</v>
      </c>
      <c r="D209" s="26" t="s">
        <v>258</v>
      </c>
      <c r="E209" s="39" t="n">
        <v>1</v>
      </c>
      <c r="F209" s="47"/>
      <c r="G209" s="47"/>
      <c r="H209" s="47"/>
      <c r="I209" s="47"/>
      <c r="J209" s="47"/>
      <c r="K209" s="47"/>
      <c r="L209" s="40" t="n">
        <v>1225.35</v>
      </c>
      <c r="M209" s="41" t="n">
        <v>1308.60136</v>
      </c>
      <c r="N209" s="40" t="n">
        <v>1400.2034552</v>
      </c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34" t="n">
        <f aca="false">COUNTIF(K209:Z209,"&gt;0")</f>
        <v>3</v>
      </c>
      <c r="AB209" s="42" t="n">
        <f aca="false">CEILING(SUM(K209:Z209)/COUNTIF(K209:Z209,"&gt;0"),0.01)</f>
        <v>1311.39</v>
      </c>
      <c r="AC209" s="42" t="n">
        <f aca="false">AB209*E209</f>
        <v>1311.39</v>
      </c>
      <c r="AD209" s="36" t="n">
        <f aca="false">STDEV(K209:Z209)/AB209*100</f>
        <v>6.66925599200267</v>
      </c>
      <c r="AE209" s="37"/>
    </row>
    <row r="210" customFormat="false" ht="39.55" hidden="false" customHeight="true" outlineLevel="0" collapsed="false">
      <c r="A210" s="23" t="n">
        <v>192</v>
      </c>
      <c r="B210" s="46"/>
      <c r="C210" s="38" t="s">
        <v>262</v>
      </c>
      <c r="D210" s="26" t="s">
        <v>263</v>
      </c>
      <c r="E210" s="39" t="n">
        <v>1</v>
      </c>
      <c r="F210" s="47"/>
      <c r="G210" s="47"/>
      <c r="H210" s="47"/>
      <c r="I210" s="47"/>
      <c r="J210" s="47"/>
      <c r="K210" s="47"/>
      <c r="L210" s="40" t="n">
        <v>204.23</v>
      </c>
      <c r="M210" s="41" t="n">
        <v>218.10868</v>
      </c>
      <c r="N210" s="40" t="n">
        <v>233.3762876</v>
      </c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34" t="n">
        <f aca="false">COUNTIF(K210:Z210,"&gt;0")</f>
        <v>3</v>
      </c>
      <c r="AB210" s="42" t="n">
        <f aca="false">CEILING(SUM(K210:Z210)/COUNTIF(K210:Z210,"&gt;0"),0.01)</f>
        <v>218.58</v>
      </c>
      <c r="AC210" s="42" t="n">
        <f aca="false">AB210*E210</f>
        <v>218.58</v>
      </c>
      <c r="AD210" s="36" t="n">
        <f aca="false">STDEV(K210:Z210)/AB210*100</f>
        <v>6.66971286555433</v>
      </c>
      <c r="AE210" s="37"/>
    </row>
    <row r="211" customFormat="false" ht="39.55" hidden="false" customHeight="true" outlineLevel="0" collapsed="false">
      <c r="A211" s="23" t="n">
        <v>193</v>
      </c>
      <c r="B211" s="46"/>
      <c r="C211" s="38" t="s">
        <v>264</v>
      </c>
      <c r="D211" s="26" t="s">
        <v>263</v>
      </c>
      <c r="E211" s="39" t="n">
        <v>1</v>
      </c>
      <c r="F211" s="47"/>
      <c r="G211" s="47"/>
      <c r="H211" s="47"/>
      <c r="I211" s="47"/>
      <c r="J211" s="47"/>
      <c r="K211" s="47"/>
      <c r="L211" s="40" t="n">
        <v>313.15</v>
      </c>
      <c r="M211" s="41" t="n">
        <v>334.42232</v>
      </c>
      <c r="N211" s="40" t="n">
        <v>357.8318824</v>
      </c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34" t="n">
        <f aca="false">COUNTIF(K211:Z211,"&gt;0")</f>
        <v>3</v>
      </c>
      <c r="AB211" s="42" t="n">
        <f aca="false">CEILING(SUM(K211:Z211)/COUNTIF(K211:Z211,"&gt;0"),0.01)</f>
        <v>335.14</v>
      </c>
      <c r="AC211" s="42" t="n">
        <f aca="false">AB211*E211</f>
        <v>335.14</v>
      </c>
      <c r="AD211" s="36" t="n">
        <f aca="false">STDEV(K211:Z211)/AB211*100</f>
        <v>6.66869329196748</v>
      </c>
      <c r="AE211" s="37"/>
    </row>
    <row r="212" customFormat="false" ht="39.55" hidden="false" customHeight="true" outlineLevel="0" collapsed="false">
      <c r="A212" s="23" t="n">
        <v>194</v>
      </c>
      <c r="B212" s="46"/>
      <c r="C212" s="38" t="s">
        <v>265</v>
      </c>
      <c r="D212" s="26" t="s">
        <v>263</v>
      </c>
      <c r="E212" s="39" t="n">
        <v>1</v>
      </c>
      <c r="F212" s="47"/>
      <c r="G212" s="47"/>
      <c r="H212" s="47"/>
      <c r="I212" s="47"/>
      <c r="J212" s="47"/>
      <c r="K212" s="47"/>
      <c r="L212" s="40" t="n">
        <v>422.06</v>
      </c>
      <c r="M212" s="41" t="n">
        <v>450.73596</v>
      </c>
      <c r="N212" s="40" t="n">
        <v>482.2874772</v>
      </c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34" t="n">
        <f aca="false">COUNTIF(K212:Z212,"&gt;0")</f>
        <v>3</v>
      </c>
      <c r="AB212" s="42" t="n">
        <f aca="false">CEILING(SUM(K212:Z212)/COUNTIF(K212:Z212,"&gt;0"),0.01)</f>
        <v>451.7</v>
      </c>
      <c r="AC212" s="42" t="n">
        <f aca="false">AB212*E212</f>
        <v>451.7</v>
      </c>
      <c r="AD212" s="36" t="n">
        <f aca="false">STDEV(K212:Z212)/AB212*100</f>
        <v>6.66928880582432</v>
      </c>
      <c r="AE212" s="37"/>
    </row>
    <row r="213" customFormat="false" ht="117.95" hidden="false" customHeight="true" outlineLevel="0" collapsed="false">
      <c r="A213" s="23" t="n">
        <v>195</v>
      </c>
      <c r="B213" s="46"/>
      <c r="C213" s="38" t="s">
        <v>266</v>
      </c>
      <c r="D213" s="38" t="s">
        <v>201</v>
      </c>
      <c r="E213" s="39" t="n">
        <v>1</v>
      </c>
      <c r="F213" s="47"/>
      <c r="G213" s="47"/>
      <c r="H213" s="47"/>
      <c r="I213" s="47"/>
      <c r="J213" s="47"/>
      <c r="K213" s="47"/>
      <c r="L213" s="40" t="n">
        <v>24132.56</v>
      </c>
      <c r="M213" s="41" t="n">
        <v>25772.17608</v>
      </c>
      <c r="N213" s="40" t="n">
        <v>27576.2284056</v>
      </c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34" t="n">
        <f aca="false">COUNTIF(K213:Z213,"&gt;0")</f>
        <v>3</v>
      </c>
      <c r="AB213" s="42" t="n">
        <f aca="false">CEILING(SUM(K213:Z213)/COUNTIF(K213:Z213,"&gt;0"),0.01)</f>
        <v>25826.99</v>
      </c>
      <c r="AC213" s="42" t="n">
        <f aca="false">AB213*E213</f>
        <v>25826.99</v>
      </c>
      <c r="AD213" s="36" t="n">
        <f aca="false">STDEV(K213:Z213)/AB213*100</f>
        <v>6.66933468453921</v>
      </c>
      <c r="AE213" s="37"/>
    </row>
    <row r="214" customFormat="false" ht="25.85" hidden="false" customHeight="true" outlineLevel="0" collapsed="false">
      <c r="A214" s="23" t="n">
        <v>196</v>
      </c>
      <c r="B214" s="46"/>
      <c r="C214" s="55" t="s">
        <v>267</v>
      </c>
      <c r="D214" s="49"/>
      <c r="E214" s="39"/>
      <c r="F214" s="47"/>
      <c r="G214" s="47"/>
      <c r="H214" s="47"/>
      <c r="I214" s="47"/>
      <c r="J214" s="47"/>
      <c r="K214" s="47"/>
      <c r="L214" s="40"/>
      <c r="M214" s="41"/>
      <c r="N214" s="40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34" t="n">
        <f aca="false">COUNTIF(K214:Z214,"&gt;0")</f>
        <v>0</v>
      </c>
      <c r="AB214" s="42"/>
      <c r="AC214" s="42"/>
      <c r="AD214" s="36"/>
      <c r="AE214" s="37"/>
    </row>
    <row r="215" customFormat="false" ht="39.55" hidden="false" customHeight="true" outlineLevel="0" collapsed="false">
      <c r="A215" s="23" t="n">
        <v>197</v>
      </c>
      <c r="B215" s="46"/>
      <c r="C215" s="38" t="s">
        <v>67</v>
      </c>
      <c r="D215" s="56" t="s">
        <v>256</v>
      </c>
      <c r="E215" s="39" t="n">
        <v>1</v>
      </c>
      <c r="F215" s="47"/>
      <c r="G215" s="47"/>
      <c r="H215" s="47"/>
      <c r="I215" s="47"/>
      <c r="J215" s="47"/>
      <c r="K215" s="47"/>
      <c r="L215" s="40" t="n">
        <v>1293.42</v>
      </c>
      <c r="M215" s="57" t="n">
        <v>1381.2958</v>
      </c>
      <c r="N215" s="40" t="n">
        <v>1477.986506</v>
      </c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34" t="n">
        <f aca="false">COUNTIF(K215:Z215,"&gt;0")</f>
        <v>3</v>
      </c>
      <c r="AB215" s="42" t="n">
        <f aca="false">CEILING(SUM(K215:Z215)/COUNTIF(K215:Z215,"&gt;0"),0.01)</f>
        <v>1384.24</v>
      </c>
      <c r="AC215" s="42" t="n">
        <f aca="false">AB215*E215</f>
        <v>1384.24</v>
      </c>
      <c r="AD215" s="36" t="n">
        <f aca="false">STDEV(K215:Z215)/AB215*100</f>
        <v>6.66924302852724</v>
      </c>
      <c r="AE215" s="37"/>
    </row>
    <row r="216" customFormat="false" ht="55.75" hidden="false" customHeight="true" outlineLevel="0" collapsed="false">
      <c r="A216" s="23" t="n">
        <v>198</v>
      </c>
      <c r="B216" s="46"/>
      <c r="C216" s="38" t="s">
        <v>268</v>
      </c>
      <c r="D216" s="26" t="s">
        <v>260</v>
      </c>
      <c r="E216" s="39" t="n">
        <v>1</v>
      </c>
      <c r="F216" s="47"/>
      <c r="G216" s="47"/>
      <c r="H216" s="47"/>
      <c r="I216" s="47"/>
      <c r="J216" s="47"/>
      <c r="K216" s="47"/>
      <c r="L216" s="40" t="n">
        <v>748.82</v>
      </c>
      <c r="M216" s="57" t="n">
        <v>799.70224</v>
      </c>
      <c r="N216" s="40" t="n">
        <v>855.6813968</v>
      </c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34" t="n">
        <f aca="false">COUNTIF(K216:Z216,"&gt;0")</f>
        <v>3</v>
      </c>
      <c r="AB216" s="42" t="n">
        <f aca="false">CEILING(SUM(K216:Z216)/COUNTIF(K216:Z216,"&gt;0"),0.01)</f>
        <v>801.41</v>
      </c>
      <c r="AC216" s="42" t="n">
        <f aca="false">AB216*E216</f>
        <v>801.41</v>
      </c>
      <c r="AD216" s="36" t="n">
        <f aca="false">STDEV(K216:Z216)/AB216*100</f>
        <v>6.66961397127262</v>
      </c>
      <c r="AE216" s="37"/>
    </row>
    <row r="217" customFormat="false" ht="55.75" hidden="false" customHeight="true" outlineLevel="0" collapsed="false">
      <c r="A217" s="23" t="n">
        <v>199</v>
      </c>
      <c r="B217" s="46"/>
      <c r="C217" s="38" t="s">
        <v>269</v>
      </c>
      <c r="D217" s="26" t="s">
        <v>258</v>
      </c>
      <c r="E217" s="39" t="n">
        <v>1</v>
      </c>
      <c r="F217" s="47"/>
      <c r="G217" s="47"/>
      <c r="H217" s="47"/>
      <c r="I217" s="47"/>
      <c r="J217" s="47"/>
      <c r="K217" s="47"/>
      <c r="L217" s="40" t="n">
        <v>925.82</v>
      </c>
      <c r="M217" s="57" t="n">
        <v>988.723</v>
      </c>
      <c r="N217" s="40" t="n">
        <v>1057.93361</v>
      </c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34" t="n">
        <f aca="false">COUNTIF(K217:Z217,"&gt;0")</f>
        <v>3</v>
      </c>
      <c r="AB217" s="42" t="n">
        <f aca="false">CEILING(SUM(K217:Z217)/COUNTIF(K217:Z217,"&gt;0"),0.01)</f>
        <v>990.83</v>
      </c>
      <c r="AC217" s="42" t="n">
        <f aca="false">AB217*E217</f>
        <v>990.83</v>
      </c>
      <c r="AD217" s="36" t="n">
        <f aca="false">STDEV(K217:Z217)/AB217*100</f>
        <v>6.66934751915617</v>
      </c>
      <c r="AE217" s="37"/>
    </row>
    <row r="218" customFormat="false" ht="55.75" hidden="false" customHeight="true" outlineLevel="0" collapsed="false">
      <c r="A218" s="23" t="n">
        <v>200</v>
      </c>
      <c r="B218" s="46"/>
      <c r="C218" s="38" t="s">
        <v>270</v>
      </c>
      <c r="D218" s="26" t="s">
        <v>258</v>
      </c>
      <c r="E218" s="39" t="n">
        <v>1</v>
      </c>
      <c r="F218" s="47"/>
      <c r="G218" s="47"/>
      <c r="H218" s="47"/>
      <c r="I218" s="47"/>
      <c r="J218" s="47"/>
      <c r="K218" s="47"/>
      <c r="L218" s="40" t="n">
        <v>1157.28</v>
      </c>
      <c r="M218" s="57" t="n">
        <v>1235.90692</v>
      </c>
      <c r="N218" s="40" t="n">
        <v>1322.4204044</v>
      </c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34" t="n">
        <f aca="false">COUNTIF(K218:Z218,"&gt;0")</f>
        <v>3</v>
      </c>
      <c r="AB218" s="42" t="n">
        <f aca="false">CEILING(SUM(K218:Z218)/COUNTIF(K218:Z218,"&gt;0"),0.01)</f>
        <v>1238.54</v>
      </c>
      <c r="AC218" s="42" t="n">
        <f aca="false">AB218*E218</f>
        <v>1238.54</v>
      </c>
      <c r="AD218" s="36" t="n">
        <f aca="false">STDEV(K218:Z218)/AB218*100</f>
        <v>6.66927048048854</v>
      </c>
      <c r="AE218" s="37"/>
    </row>
    <row r="219" customFormat="false" ht="117.95" hidden="false" customHeight="true" outlineLevel="0" collapsed="false">
      <c r="A219" s="23" t="n">
        <v>201</v>
      </c>
      <c r="B219" s="46"/>
      <c r="C219" s="38" t="s">
        <v>266</v>
      </c>
      <c r="D219" s="38" t="s">
        <v>201</v>
      </c>
      <c r="E219" s="39" t="n">
        <v>1</v>
      </c>
      <c r="F219" s="47"/>
      <c r="G219" s="47"/>
      <c r="H219" s="47"/>
      <c r="I219" s="47"/>
      <c r="J219" s="47"/>
      <c r="K219" s="47"/>
      <c r="L219" s="40" t="n">
        <v>24132.56</v>
      </c>
      <c r="M219" s="57" t="n">
        <v>25772.17608</v>
      </c>
      <c r="N219" s="40" t="n">
        <v>27576.2284056</v>
      </c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  <c r="AA219" s="34" t="n">
        <f aca="false">COUNTIF(K219:Z219,"&gt;0")</f>
        <v>3</v>
      </c>
      <c r="AB219" s="42" t="n">
        <f aca="false">CEILING(SUM(K219:Z219)/COUNTIF(K219:Z219,"&gt;0"),0.01)</f>
        <v>25826.99</v>
      </c>
      <c r="AC219" s="42" t="n">
        <f aca="false">AB219*E219</f>
        <v>25826.99</v>
      </c>
      <c r="AD219" s="36" t="n">
        <f aca="false">STDEV(K219:Z219)/AB219*100</f>
        <v>6.66933468453921</v>
      </c>
      <c r="AE219" s="37"/>
    </row>
    <row r="220" customFormat="false" ht="70.65" hidden="false" customHeight="true" outlineLevel="0" collapsed="false">
      <c r="A220" s="23" t="n">
        <v>202</v>
      </c>
      <c r="B220" s="46"/>
      <c r="C220" s="58" t="s">
        <v>271</v>
      </c>
      <c r="D220" s="26" t="s">
        <v>258</v>
      </c>
      <c r="E220" s="39" t="n">
        <v>1</v>
      </c>
      <c r="F220" s="47"/>
      <c r="G220" s="47"/>
      <c r="H220" s="47"/>
      <c r="I220" s="47"/>
      <c r="J220" s="47"/>
      <c r="K220" s="47"/>
      <c r="L220" s="40" t="n">
        <v>200.82</v>
      </c>
      <c r="M220" s="57" t="n">
        <v>214.46952</v>
      </c>
      <c r="N220" s="40" t="n">
        <v>229.4823864</v>
      </c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34" t="n">
        <f aca="false">COUNTIF(K220:Z220,"&gt;0")</f>
        <v>3</v>
      </c>
      <c r="AB220" s="42" t="n">
        <f aca="false">CEILING(SUM(K220:Z220)/COUNTIF(K220:Z220,"&gt;0"),0.01)</f>
        <v>214.93</v>
      </c>
      <c r="AC220" s="42" t="n">
        <f aca="false">AB220*E220</f>
        <v>214.93</v>
      </c>
      <c r="AD220" s="36" t="n">
        <f aca="false">STDEV(K220:Z220)/AB220*100</f>
        <v>6.6703560345376</v>
      </c>
      <c r="AE220" s="37"/>
    </row>
    <row r="221" customFormat="false" ht="39.55" hidden="false" customHeight="true" outlineLevel="0" collapsed="false">
      <c r="A221" s="23" t="n">
        <v>203</v>
      </c>
      <c r="B221" s="46"/>
      <c r="C221" s="58" t="s">
        <v>272</v>
      </c>
      <c r="D221" s="38" t="s">
        <v>256</v>
      </c>
      <c r="E221" s="39" t="n">
        <v>1</v>
      </c>
      <c r="F221" s="47"/>
      <c r="G221" s="47"/>
      <c r="H221" s="47"/>
      <c r="I221" s="47"/>
      <c r="J221" s="47"/>
      <c r="K221" s="47"/>
      <c r="L221" s="40" t="n">
        <v>680.75</v>
      </c>
      <c r="M221" s="57" t="n">
        <v>727.0078</v>
      </c>
      <c r="N221" s="40" t="n">
        <v>777.898346</v>
      </c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34" t="n">
        <f aca="false">COUNTIF(K221:Z221,"&gt;0")</f>
        <v>3</v>
      </c>
      <c r="AB221" s="42" t="n">
        <f aca="false">CEILING(SUM(K221:Z221)/COUNTIF(K221:Z221,"&gt;0"),0.01)</f>
        <v>728.56</v>
      </c>
      <c r="AC221" s="42" t="n">
        <f aca="false">AB221*E221</f>
        <v>728.56</v>
      </c>
      <c r="AD221" s="36" t="n">
        <f aca="false">STDEV(K221:Z221)/AB221*100</f>
        <v>6.66967439736357</v>
      </c>
      <c r="AE221" s="37"/>
    </row>
    <row r="222" customFormat="false" ht="39.55" hidden="false" customHeight="true" outlineLevel="0" collapsed="false">
      <c r="A222" s="23" t="n">
        <v>204</v>
      </c>
      <c r="B222" s="46"/>
      <c r="C222" s="58" t="s">
        <v>273</v>
      </c>
      <c r="D222" s="38" t="s">
        <v>258</v>
      </c>
      <c r="E222" s="39" t="n">
        <v>1</v>
      </c>
      <c r="F222" s="47"/>
      <c r="G222" s="47"/>
      <c r="H222" s="47"/>
      <c r="I222" s="47"/>
      <c r="J222" s="47"/>
      <c r="K222" s="47"/>
      <c r="L222" s="40" t="n">
        <v>816.91</v>
      </c>
      <c r="M222" s="57" t="n">
        <v>872.40936</v>
      </c>
      <c r="N222" s="40" t="n">
        <v>933.4780152</v>
      </c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34" t="n">
        <f aca="false">COUNTIF(K222:Z222,"&gt;0")</f>
        <v>3</v>
      </c>
      <c r="AB222" s="42" t="n">
        <f aca="false">CEILING(SUM(K222:Z222)/COUNTIF(K222:Z222,"&gt;0"),0.01)</f>
        <v>874.27</v>
      </c>
      <c r="AC222" s="42" t="n">
        <f aca="false">AB222*E222</f>
        <v>874.27</v>
      </c>
      <c r="AD222" s="36" t="n">
        <f aca="false">STDEV(K222:Z222)/AB222*100</f>
        <v>6.66912706240414</v>
      </c>
      <c r="AE222" s="37"/>
    </row>
    <row r="223" customFormat="false" ht="25.85" hidden="false" customHeight="true" outlineLevel="0" collapsed="false">
      <c r="A223" s="23" t="n">
        <v>205</v>
      </c>
      <c r="B223" s="46"/>
      <c r="C223" s="59" t="s">
        <v>274</v>
      </c>
      <c r="D223" s="49"/>
      <c r="E223" s="39"/>
      <c r="F223" s="47"/>
      <c r="G223" s="47"/>
      <c r="H223" s="47"/>
      <c r="I223" s="47"/>
      <c r="J223" s="47"/>
      <c r="K223" s="47"/>
      <c r="L223" s="40"/>
      <c r="M223" s="41"/>
      <c r="N223" s="40"/>
      <c r="O223" s="45"/>
      <c r="P223" s="45"/>
      <c r="Q223" s="45"/>
      <c r="R223" s="45"/>
      <c r="S223" s="45"/>
      <c r="T223" s="45"/>
      <c r="U223" s="45"/>
      <c r="V223" s="45"/>
      <c r="W223" s="45"/>
      <c r="X223" s="45"/>
      <c r="Y223" s="45"/>
      <c r="Z223" s="45"/>
      <c r="AA223" s="34" t="n">
        <f aca="false">COUNTIF(K223:Z223,"&gt;0")</f>
        <v>0</v>
      </c>
      <c r="AB223" s="42"/>
      <c r="AC223" s="42"/>
      <c r="AD223" s="36"/>
      <c r="AE223" s="37"/>
    </row>
    <row r="224" customFormat="false" ht="25.85" hidden="false" customHeight="true" outlineLevel="0" collapsed="false">
      <c r="A224" s="23" t="n">
        <v>206</v>
      </c>
      <c r="B224" s="46"/>
      <c r="C224" s="60" t="s">
        <v>275</v>
      </c>
      <c r="D224" s="49"/>
      <c r="E224" s="39"/>
      <c r="F224" s="47"/>
      <c r="G224" s="47"/>
      <c r="H224" s="47"/>
      <c r="I224" s="47"/>
      <c r="J224" s="47"/>
      <c r="K224" s="47"/>
      <c r="L224" s="40"/>
      <c r="M224" s="41"/>
      <c r="N224" s="40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34" t="n">
        <f aca="false">COUNTIF(K224:Z224,"&gt;0")</f>
        <v>0</v>
      </c>
      <c r="AB224" s="42"/>
      <c r="AC224" s="42"/>
      <c r="AD224" s="36"/>
      <c r="AE224" s="37"/>
    </row>
    <row r="225" customFormat="false" ht="25.85" hidden="false" customHeight="true" outlineLevel="0" collapsed="false">
      <c r="A225" s="23" t="n">
        <v>207</v>
      </c>
      <c r="B225" s="46"/>
      <c r="C225" s="52" t="s">
        <v>231</v>
      </c>
      <c r="D225" s="38" t="s">
        <v>232</v>
      </c>
      <c r="E225" s="39" t="n">
        <v>1</v>
      </c>
      <c r="F225" s="47"/>
      <c r="G225" s="47"/>
      <c r="H225" s="47"/>
      <c r="I225" s="47"/>
      <c r="J225" s="47"/>
      <c r="K225" s="47"/>
      <c r="L225" s="40" t="n">
        <v>1497.64</v>
      </c>
      <c r="M225" s="41" t="n">
        <v>1599.3918</v>
      </c>
      <c r="N225" s="40" t="n">
        <v>1711.349226</v>
      </c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  <c r="Z225" s="45"/>
      <c r="AA225" s="34" t="n">
        <f aca="false">COUNTIF(K225:Z225,"&gt;0")</f>
        <v>3</v>
      </c>
      <c r="AB225" s="42" t="n">
        <f aca="false">CEILING(SUM(K225:Z225)/COUNTIF(K225:Z225,"&gt;0"),0.01)</f>
        <v>1602.8</v>
      </c>
      <c r="AC225" s="42" t="n">
        <f aca="false">AB225*E225</f>
        <v>1602.8</v>
      </c>
      <c r="AD225" s="36" t="n">
        <f aca="false">STDEV(K225:Z225)/AB225*100</f>
        <v>6.66927995960335</v>
      </c>
      <c r="AE225" s="37"/>
    </row>
    <row r="226" customFormat="false" ht="117.95" hidden="false" customHeight="true" outlineLevel="0" collapsed="false">
      <c r="A226" s="23" t="n">
        <v>208</v>
      </c>
      <c r="B226" s="46"/>
      <c r="C226" s="38" t="s">
        <v>276</v>
      </c>
      <c r="D226" s="26" t="s">
        <v>237</v>
      </c>
      <c r="E226" s="39" t="n">
        <v>1</v>
      </c>
      <c r="F226" s="47"/>
      <c r="G226" s="47"/>
      <c r="H226" s="47"/>
      <c r="I226" s="47"/>
      <c r="J226" s="47"/>
      <c r="K226" s="47"/>
      <c r="L226" s="40" t="n">
        <v>38121.93</v>
      </c>
      <c r="M226" s="41" t="n">
        <v>40712.03104</v>
      </c>
      <c r="N226" s="40" t="n">
        <v>43561.8732128</v>
      </c>
      <c r="O226" s="45"/>
      <c r="P226" s="45"/>
      <c r="Q226" s="45"/>
      <c r="R226" s="45"/>
      <c r="S226" s="45"/>
      <c r="T226" s="45"/>
      <c r="U226" s="45"/>
      <c r="V226" s="45"/>
      <c r="W226" s="45"/>
      <c r="X226" s="45"/>
      <c r="Y226" s="45"/>
      <c r="Z226" s="45"/>
      <c r="AA226" s="34" t="n">
        <f aca="false">COUNTIF(K226:Z226,"&gt;0")</f>
        <v>3</v>
      </c>
      <c r="AB226" s="42" t="n">
        <f aca="false">CEILING(SUM(K226:Z226)/COUNTIF(K226:Z226,"&gt;0"),0.01)</f>
        <v>40798.62</v>
      </c>
      <c r="AC226" s="42" t="n">
        <f aca="false">AB226*E226</f>
        <v>40798.62</v>
      </c>
      <c r="AD226" s="36" t="n">
        <f aca="false">STDEV(K226:Z226)/AB226*100</f>
        <v>6.66935523580561</v>
      </c>
      <c r="AE226" s="37"/>
    </row>
    <row r="227" customFormat="false" ht="117.95" hidden="false" customHeight="true" outlineLevel="0" collapsed="false">
      <c r="A227" s="23" t="n">
        <v>209</v>
      </c>
      <c r="B227" s="46"/>
      <c r="C227" s="38" t="s">
        <v>277</v>
      </c>
      <c r="D227" s="26" t="s">
        <v>237</v>
      </c>
      <c r="E227" s="39" t="n">
        <v>1</v>
      </c>
      <c r="F227" s="47"/>
      <c r="G227" s="47"/>
      <c r="H227" s="47"/>
      <c r="I227" s="47"/>
      <c r="J227" s="47"/>
      <c r="K227" s="47"/>
      <c r="L227" s="40" t="n">
        <v>40436.49</v>
      </c>
      <c r="M227" s="41" t="n">
        <v>43183.84488</v>
      </c>
      <c r="N227" s="40" t="n">
        <v>46206.7140216</v>
      </c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  <c r="AA227" s="34" t="n">
        <f aca="false">COUNTIF(K227:Z227,"&gt;0")</f>
        <v>3</v>
      </c>
      <c r="AB227" s="42" t="n">
        <f aca="false">CEILING(SUM(K227:Z227)/COUNTIF(K227:Z227,"&gt;0"),0.01)</f>
        <v>43275.69</v>
      </c>
      <c r="AC227" s="42" t="n">
        <f aca="false">AB227*E227</f>
        <v>43275.69</v>
      </c>
      <c r="AD227" s="36" t="n">
        <f aca="false">STDEV(K227:Z227)/AB227*100</f>
        <v>6.66935192557782</v>
      </c>
      <c r="AE227" s="37"/>
    </row>
    <row r="228" customFormat="false" ht="117.95" hidden="false" customHeight="true" outlineLevel="0" collapsed="false">
      <c r="A228" s="23" t="n">
        <v>210</v>
      </c>
      <c r="B228" s="46"/>
      <c r="C228" s="38" t="s">
        <v>278</v>
      </c>
      <c r="D228" s="26" t="s">
        <v>237</v>
      </c>
      <c r="E228" s="39" t="n">
        <v>1</v>
      </c>
      <c r="F228" s="47"/>
      <c r="G228" s="47"/>
      <c r="H228" s="47"/>
      <c r="I228" s="47"/>
      <c r="J228" s="47"/>
      <c r="K228" s="47"/>
      <c r="L228" s="40" t="n">
        <v>36760.45</v>
      </c>
      <c r="M228" s="41" t="n">
        <v>39258.0408</v>
      </c>
      <c r="N228" s="40" t="n">
        <v>42006.103656</v>
      </c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34" t="n">
        <f aca="false">COUNTIF(K228:Z228,"&gt;0")</f>
        <v>3</v>
      </c>
      <c r="AB228" s="42" t="n">
        <f aca="false">CEILING(SUM(K228:Z228)/COUNTIF(K228:Z228,"&gt;0"),0.01)</f>
        <v>39341.54</v>
      </c>
      <c r="AC228" s="42" t="n">
        <f aca="false">AB228*E228</f>
        <v>39341.54</v>
      </c>
      <c r="AD228" s="36" t="n">
        <f aca="false">STDEV(K228:Z228)/AB228*100</f>
        <v>6.66934562631489</v>
      </c>
      <c r="AE228" s="37"/>
    </row>
    <row r="229" customFormat="false" ht="117.95" hidden="false" customHeight="true" outlineLevel="0" collapsed="false">
      <c r="A229" s="23" t="n">
        <v>211</v>
      </c>
      <c r="B229" s="46"/>
      <c r="C229" s="38" t="s">
        <v>279</v>
      </c>
      <c r="D229" s="26" t="s">
        <v>237</v>
      </c>
      <c r="E229" s="39" t="n">
        <v>1</v>
      </c>
      <c r="F229" s="47"/>
      <c r="G229" s="47"/>
      <c r="H229" s="47"/>
      <c r="I229" s="47"/>
      <c r="J229" s="47"/>
      <c r="K229" s="47"/>
      <c r="L229" s="40" t="n">
        <v>41525.69</v>
      </c>
      <c r="M229" s="41" t="n">
        <v>44347.04468</v>
      </c>
      <c r="N229" s="40" t="n">
        <v>47451.3378076</v>
      </c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  <c r="Z229" s="45"/>
      <c r="AA229" s="34" t="n">
        <f aca="false">COUNTIF(K229:Z229,"&gt;0")</f>
        <v>3</v>
      </c>
      <c r="AB229" s="42" t="n">
        <f aca="false">CEILING(SUM(K229:Z229)/COUNTIF(K229:Z229,"&gt;0"),0.01)</f>
        <v>44441.36</v>
      </c>
      <c r="AC229" s="42" t="n">
        <f aca="false">AB229*E229</f>
        <v>44441.36</v>
      </c>
      <c r="AD229" s="36" t="n">
        <f aca="false">STDEV(K229:Z229)/AB229*100</f>
        <v>6.66934923801162</v>
      </c>
      <c r="AE229" s="37"/>
    </row>
    <row r="230" customFormat="false" ht="117.95" hidden="false" customHeight="true" outlineLevel="0" collapsed="false">
      <c r="A230" s="23" t="n">
        <v>212</v>
      </c>
      <c r="B230" s="46"/>
      <c r="C230" s="38" t="s">
        <v>280</v>
      </c>
      <c r="D230" s="26" t="s">
        <v>237</v>
      </c>
      <c r="E230" s="39" t="n">
        <v>1</v>
      </c>
      <c r="F230" s="47"/>
      <c r="G230" s="47"/>
      <c r="H230" s="47"/>
      <c r="I230" s="47"/>
      <c r="J230" s="47"/>
      <c r="K230" s="47"/>
      <c r="L230" s="40" t="n">
        <v>43295.63</v>
      </c>
      <c r="M230" s="41" t="n">
        <v>46237.2396</v>
      </c>
      <c r="N230" s="40" t="n">
        <v>49473.846372</v>
      </c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34" t="n">
        <f aca="false">COUNTIF(K230:Z230,"&gt;0")</f>
        <v>3</v>
      </c>
      <c r="AB230" s="42" t="n">
        <f aca="false">CEILING(SUM(K230:Z230)/COUNTIF(K230:Z230,"&gt;0"),0.01)</f>
        <v>46335.58</v>
      </c>
      <c r="AC230" s="42" t="n">
        <f aca="false">AB230*E230</f>
        <v>46335.58</v>
      </c>
      <c r="AD230" s="36" t="n">
        <f aca="false">STDEV(K230:Z230)/AB230*100</f>
        <v>6.66934946237336</v>
      </c>
      <c r="AE230" s="37"/>
    </row>
    <row r="231" customFormat="false" ht="39.55" hidden="false" customHeight="true" outlineLevel="0" collapsed="false">
      <c r="A231" s="23" t="n">
        <v>213</v>
      </c>
      <c r="B231" s="46"/>
      <c r="C231" s="38" t="s">
        <v>281</v>
      </c>
      <c r="D231" s="26" t="s">
        <v>241</v>
      </c>
      <c r="E231" s="39" t="n">
        <v>1</v>
      </c>
      <c r="F231" s="47"/>
      <c r="G231" s="47"/>
      <c r="H231" s="47"/>
      <c r="I231" s="47"/>
      <c r="J231" s="47"/>
      <c r="K231" s="47"/>
      <c r="L231" s="40" t="n">
        <v>1429.57</v>
      </c>
      <c r="M231" s="41" t="n">
        <v>1526.69736</v>
      </c>
      <c r="N231" s="40" t="n">
        <v>1633.5661752</v>
      </c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  <c r="AA231" s="34" t="n">
        <f aca="false">COUNTIF(K231:Z231,"&gt;0")</f>
        <v>3</v>
      </c>
      <c r="AB231" s="42" t="n">
        <f aca="false">CEILING(SUM(K231:Z231)/COUNTIF(K231:Z231,"&gt;0"),0.01)</f>
        <v>1529.95</v>
      </c>
      <c r="AC231" s="42" t="n">
        <f aca="false">AB231*E231</f>
        <v>1529.95</v>
      </c>
      <c r="AD231" s="36" t="n">
        <f aca="false">STDEV(K231:Z231)/AB231*100</f>
        <v>6.66929282971568</v>
      </c>
      <c r="AE231" s="37"/>
    </row>
    <row r="232" customFormat="false" ht="25.85" hidden="false" customHeight="true" outlineLevel="0" collapsed="false">
      <c r="A232" s="23" t="n">
        <v>214</v>
      </c>
      <c r="B232" s="46"/>
      <c r="C232" s="58" t="s">
        <v>242</v>
      </c>
      <c r="D232" s="26" t="s">
        <v>110</v>
      </c>
      <c r="E232" s="39" t="n">
        <v>1</v>
      </c>
      <c r="F232" s="47"/>
      <c r="G232" s="47"/>
      <c r="H232" s="47"/>
      <c r="I232" s="47"/>
      <c r="J232" s="47"/>
      <c r="K232" s="47"/>
      <c r="L232" s="40" t="n">
        <v>6072.28</v>
      </c>
      <c r="M232" s="41" t="n">
        <v>6484.84364</v>
      </c>
      <c r="N232" s="40" t="n">
        <v>6938.7826948</v>
      </c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34" t="n">
        <f aca="false">COUNTIF(K232:Z232,"&gt;0")</f>
        <v>3</v>
      </c>
      <c r="AB232" s="42" t="n">
        <f aca="false">CEILING(SUM(K232:Z232)/COUNTIF(K232:Z232,"&gt;0"),0.01)</f>
        <v>6498.64</v>
      </c>
      <c r="AC232" s="42" t="n">
        <f aca="false">AB232*E232</f>
        <v>6498.64</v>
      </c>
      <c r="AD232" s="36" t="n">
        <f aca="false">STDEV(K232:Z232)/AB232*100</f>
        <v>6.66933320583115</v>
      </c>
      <c r="AE232" s="37"/>
    </row>
    <row r="233" customFormat="false" ht="25.85" hidden="false" customHeight="true" outlineLevel="0" collapsed="false">
      <c r="A233" s="23" t="n">
        <v>215</v>
      </c>
      <c r="B233" s="46"/>
      <c r="C233" s="60" t="s">
        <v>282</v>
      </c>
      <c r="D233" s="49"/>
      <c r="E233" s="39"/>
      <c r="F233" s="47"/>
      <c r="G233" s="47"/>
      <c r="H233" s="47"/>
      <c r="I233" s="47"/>
      <c r="J233" s="47"/>
      <c r="K233" s="47"/>
      <c r="L233" s="40" t="n">
        <v>0</v>
      </c>
      <c r="M233" s="41"/>
      <c r="N233" s="40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  <c r="Z233" s="45"/>
      <c r="AA233" s="34" t="n">
        <f aca="false">COUNTIF(K233:Z233,"&gt;0")</f>
        <v>0</v>
      </c>
      <c r="AB233" s="42"/>
      <c r="AC233" s="42"/>
      <c r="AD233" s="36"/>
      <c r="AE233" s="37"/>
    </row>
    <row r="234" customFormat="false" ht="25.85" hidden="false" customHeight="true" outlineLevel="0" collapsed="false">
      <c r="A234" s="23" t="n">
        <v>216</v>
      </c>
      <c r="B234" s="46"/>
      <c r="C234" s="52" t="s">
        <v>283</v>
      </c>
      <c r="D234" s="26" t="s">
        <v>284</v>
      </c>
      <c r="E234" s="39" t="n">
        <v>1</v>
      </c>
      <c r="F234" s="47"/>
      <c r="G234" s="47"/>
      <c r="H234" s="47"/>
      <c r="I234" s="47"/>
      <c r="J234" s="47"/>
      <c r="K234" s="47"/>
      <c r="L234" s="40" t="n">
        <v>1089.2</v>
      </c>
      <c r="M234" s="41" t="n">
        <v>1163.21248</v>
      </c>
      <c r="N234" s="40" t="n">
        <v>1244.6373536</v>
      </c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  <c r="Z234" s="45"/>
      <c r="AA234" s="34" t="n">
        <f aca="false">COUNTIF(K234:Z234,"&gt;0")</f>
        <v>3</v>
      </c>
      <c r="AB234" s="42" t="n">
        <f aca="false">CEILING(SUM(K234:Z234)/COUNTIF(K234:Z234,"&gt;0"),0.01)</f>
        <v>1165.69</v>
      </c>
      <c r="AC234" s="42" t="n">
        <f aca="false">AB234*E234</f>
        <v>1165.69</v>
      </c>
      <c r="AD234" s="36" t="n">
        <f aca="false">STDEV(K234:Z234)/AB234*100</f>
        <v>6.66970872728523</v>
      </c>
      <c r="AE234" s="37"/>
    </row>
    <row r="235" customFormat="false" ht="39.55" hidden="false" customHeight="true" outlineLevel="0" collapsed="false">
      <c r="A235" s="23" t="n">
        <v>217</v>
      </c>
      <c r="B235" s="46"/>
      <c r="C235" s="38" t="s">
        <v>285</v>
      </c>
      <c r="D235" s="26" t="s">
        <v>286</v>
      </c>
      <c r="E235" s="39" t="n">
        <v>1</v>
      </c>
      <c r="F235" s="47"/>
      <c r="G235" s="47"/>
      <c r="H235" s="47"/>
      <c r="I235" s="47"/>
      <c r="J235" s="47"/>
      <c r="K235" s="47"/>
      <c r="L235" s="40" t="n">
        <v>1769.94</v>
      </c>
      <c r="M235" s="41" t="n">
        <v>1890.19492</v>
      </c>
      <c r="N235" s="40" t="n">
        <v>2022.5085644</v>
      </c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34" t="n">
        <f aca="false">COUNTIF(K235:Z235,"&gt;0")</f>
        <v>3</v>
      </c>
      <c r="AB235" s="42" t="n">
        <f aca="false">CEILING(SUM(K235:Z235)/COUNTIF(K235:Z235,"&gt;0"),0.01)</f>
        <v>1894.22</v>
      </c>
      <c r="AC235" s="42" t="n">
        <f aca="false">AB235*E235</f>
        <v>1894.22</v>
      </c>
      <c r="AD235" s="36" t="n">
        <f aca="false">STDEV(K235:Z235)/AB235*100</f>
        <v>6.66935472626547</v>
      </c>
      <c r="AE235" s="37"/>
    </row>
    <row r="236" customFormat="false" ht="39.55" hidden="false" customHeight="true" outlineLevel="0" collapsed="false">
      <c r="A236" s="23" t="n">
        <v>218</v>
      </c>
      <c r="B236" s="46"/>
      <c r="C236" s="38" t="s">
        <v>287</v>
      </c>
      <c r="D236" s="26" t="s">
        <v>286</v>
      </c>
      <c r="E236" s="39" t="n">
        <v>1</v>
      </c>
      <c r="F236" s="47"/>
      <c r="G236" s="47"/>
      <c r="H236" s="47"/>
      <c r="I236" s="47"/>
      <c r="J236" s="47"/>
      <c r="K236" s="47"/>
      <c r="L236" s="40" t="n">
        <v>2178.39</v>
      </c>
      <c r="M236" s="41" t="n">
        <v>2326.3996</v>
      </c>
      <c r="N236" s="40" t="n">
        <v>2489.247572</v>
      </c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  <c r="Z236" s="45"/>
      <c r="AA236" s="34" t="n">
        <f aca="false">COUNTIF(K236:Z236,"&gt;0")</f>
        <v>3</v>
      </c>
      <c r="AB236" s="42" t="n">
        <f aca="false">CEILING(SUM(K236:Z236)/COUNTIF(K236:Z236,"&gt;0"),0.01)</f>
        <v>2331.35</v>
      </c>
      <c r="AC236" s="42" t="n">
        <f aca="false">AB236*E236</f>
        <v>2331.35</v>
      </c>
      <c r="AD236" s="36" t="n">
        <f aca="false">STDEV(K236:Z236)/AB236*100</f>
        <v>6.66943182948537</v>
      </c>
      <c r="AE236" s="37"/>
    </row>
    <row r="237" customFormat="false" ht="39.55" hidden="false" customHeight="true" outlineLevel="0" collapsed="false">
      <c r="A237" s="23" t="n">
        <v>219</v>
      </c>
      <c r="B237" s="46"/>
      <c r="C237" s="38" t="s">
        <v>288</v>
      </c>
      <c r="D237" s="26" t="s">
        <v>286</v>
      </c>
      <c r="E237" s="39" t="n">
        <v>1</v>
      </c>
      <c r="F237" s="47"/>
      <c r="G237" s="47"/>
      <c r="H237" s="47"/>
      <c r="I237" s="47"/>
      <c r="J237" s="47"/>
      <c r="K237" s="47"/>
      <c r="L237" s="40" t="n">
        <v>6807.49</v>
      </c>
      <c r="M237" s="41" t="n">
        <v>7270.0146</v>
      </c>
      <c r="N237" s="40" t="n">
        <v>7778.915622</v>
      </c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  <c r="Z237" s="45"/>
      <c r="AA237" s="34" t="n">
        <f aca="false">COUNTIF(K237:Z237,"&gt;0")</f>
        <v>3</v>
      </c>
      <c r="AB237" s="42" t="n">
        <f aca="false">CEILING(SUM(K237:Z237)/COUNTIF(K237:Z237,"&gt;0"),0.01)</f>
        <v>7285.48</v>
      </c>
      <c r="AC237" s="42" t="n">
        <f aca="false">AB237*E237</f>
        <v>7285.48</v>
      </c>
      <c r="AD237" s="36" t="n">
        <f aca="false">STDEV(K237:Z237)/AB237*100</f>
        <v>6.66939280699645</v>
      </c>
      <c r="AE237" s="37"/>
    </row>
    <row r="238" customFormat="false" ht="39.55" hidden="false" customHeight="true" outlineLevel="0" collapsed="false">
      <c r="A238" s="23" t="n">
        <v>220</v>
      </c>
      <c r="B238" s="46"/>
      <c r="C238" s="38" t="s">
        <v>289</v>
      </c>
      <c r="D238" s="26" t="s">
        <v>290</v>
      </c>
      <c r="E238" s="39" t="n">
        <v>1</v>
      </c>
      <c r="F238" s="47"/>
      <c r="G238" s="47"/>
      <c r="H238" s="47"/>
      <c r="I238" s="47"/>
      <c r="J238" s="47"/>
      <c r="K238" s="47"/>
      <c r="L238" s="40" t="n">
        <v>272.3</v>
      </c>
      <c r="M238" s="41" t="n">
        <v>290.80312</v>
      </c>
      <c r="N238" s="40" t="n">
        <v>311.1593384</v>
      </c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  <c r="AA238" s="34" t="n">
        <f aca="false">COUNTIF(K238:Z238,"&gt;0")</f>
        <v>3</v>
      </c>
      <c r="AB238" s="42" t="n">
        <f aca="false">CEILING(SUM(K238:Z238)/COUNTIF(K238:Z238,"&gt;0"),0.01)</f>
        <v>291.43</v>
      </c>
      <c r="AC238" s="42" t="n">
        <f aca="false">AB238*E238</f>
        <v>291.43</v>
      </c>
      <c r="AD238" s="36" t="n">
        <f aca="false">STDEV(K238:Z238)/AB238*100</f>
        <v>6.66953708121086</v>
      </c>
      <c r="AE238" s="37"/>
    </row>
    <row r="239" customFormat="false" ht="39.55" hidden="false" customHeight="true" outlineLevel="0" collapsed="false">
      <c r="A239" s="23" t="n">
        <v>221</v>
      </c>
      <c r="B239" s="46"/>
      <c r="C239" s="38" t="s">
        <v>291</v>
      </c>
      <c r="D239" s="26" t="s">
        <v>290</v>
      </c>
      <c r="E239" s="39" t="n">
        <v>1</v>
      </c>
      <c r="F239" s="47"/>
      <c r="G239" s="47"/>
      <c r="H239" s="47"/>
      <c r="I239" s="47"/>
      <c r="J239" s="47"/>
      <c r="K239" s="47"/>
      <c r="L239" s="40" t="n">
        <v>340.37</v>
      </c>
      <c r="M239" s="41" t="n">
        <v>363.49756</v>
      </c>
      <c r="N239" s="40" t="n">
        <v>388.9423892</v>
      </c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34" t="n">
        <f aca="false">COUNTIF(K239:Z239,"&gt;0")</f>
        <v>3</v>
      </c>
      <c r="AB239" s="42" t="n">
        <f aca="false">CEILING(SUM(K239:Z239)/COUNTIF(K239:Z239,"&gt;0"),0.01)</f>
        <v>364.27</v>
      </c>
      <c r="AC239" s="42" t="n">
        <f aca="false">AB239*E239</f>
        <v>364.27</v>
      </c>
      <c r="AD239" s="36" t="n">
        <f aca="false">STDEV(K239:Z239)/AB239*100</f>
        <v>6.66961469635624</v>
      </c>
      <c r="AE239" s="37"/>
    </row>
    <row r="240" customFormat="false" ht="39.55" hidden="false" customHeight="true" outlineLevel="0" collapsed="false">
      <c r="A240" s="23" t="n">
        <v>222</v>
      </c>
      <c r="B240" s="46"/>
      <c r="C240" s="38" t="s">
        <v>292</v>
      </c>
      <c r="D240" s="26" t="s">
        <v>293</v>
      </c>
      <c r="E240" s="39" t="n">
        <v>1</v>
      </c>
      <c r="F240" s="47"/>
      <c r="G240" s="47"/>
      <c r="H240" s="47"/>
      <c r="I240" s="47"/>
      <c r="J240" s="47"/>
      <c r="K240" s="47"/>
      <c r="L240" s="40" t="n">
        <v>272.3</v>
      </c>
      <c r="M240" s="41" t="n">
        <v>290.80312</v>
      </c>
      <c r="N240" s="40" t="n">
        <v>311.1593384</v>
      </c>
      <c r="O240" s="45"/>
      <c r="P240" s="45"/>
      <c r="Q240" s="45"/>
      <c r="R240" s="45"/>
      <c r="S240" s="45"/>
      <c r="T240" s="45"/>
      <c r="U240" s="45"/>
      <c r="V240" s="45"/>
      <c r="W240" s="45"/>
      <c r="X240" s="45"/>
      <c r="Y240" s="45"/>
      <c r="Z240" s="45"/>
      <c r="AA240" s="34" t="n">
        <f aca="false">COUNTIF(K240:Z240,"&gt;0")</f>
        <v>3</v>
      </c>
      <c r="AB240" s="42" t="n">
        <f aca="false">CEILING(SUM(K240:Z240)/COUNTIF(K240:Z240,"&gt;0"),0.01)</f>
        <v>291.43</v>
      </c>
      <c r="AC240" s="42" t="n">
        <f aca="false">AB240*E240</f>
        <v>291.43</v>
      </c>
      <c r="AD240" s="36" t="n">
        <f aca="false">STDEV(K240:Z240)/AB240*100</f>
        <v>6.66953708121086</v>
      </c>
      <c r="AE240" s="37"/>
    </row>
    <row r="241" customFormat="false" ht="25.85" hidden="false" customHeight="true" outlineLevel="0" collapsed="false">
      <c r="A241" s="23" t="n">
        <v>223</v>
      </c>
      <c r="B241" s="46"/>
      <c r="C241" s="38" t="s">
        <v>294</v>
      </c>
      <c r="D241" s="26" t="s">
        <v>286</v>
      </c>
      <c r="E241" s="39" t="n">
        <v>1</v>
      </c>
      <c r="F241" s="47"/>
      <c r="G241" s="47"/>
      <c r="H241" s="47"/>
      <c r="I241" s="47"/>
      <c r="J241" s="47"/>
      <c r="K241" s="47"/>
      <c r="L241" s="40" t="n">
        <v>1021.12</v>
      </c>
      <c r="M241" s="41" t="n">
        <v>1090.49268</v>
      </c>
      <c r="N241" s="40" t="n">
        <v>1166.8271676</v>
      </c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34" t="n">
        <f aca="false">COUNTIF(K241:Z241,"&gt;0")</f>
        <v>3</v>
      </c>
      <c r="AB241" s="42" t="n">
        <f aca="false">CEILING(SUM(K241:Z241)/COUNTIF(K241:Z241,"&gt;0"),0.01)</f>
        <v>1092.82</v>
      </c>
      <c r="AC241" s="42" t="n">
        <f aca="false">AB241*E241</f>
        <v>1092.82</v>
      </c>
      <c r="AD241" s="36" t="n">
        <f aca="false">STDEV(K241:Z241)/AB241*100</f>
        <v>6.66910358558377</v>
      </c>
      <c r="AE241" s="37"/>
    </row>
    <row r="242" customFormat="false" ht="39.55" hidden="false" customHeight="true" outlineLevel="0" collapsed="false">
      <c r="A242" s="23" t="n">
        <v>224</v>
      </c>
      <c r="B242" s="46"/>
      <c r="C242" s="38" t="s">
        <v>295</v>
      </c>
      <c r="D242" s="26" t="s">
        <v>256</v>
      </c>
      <c r="E242" s="39" t="n">
        <v>1</v>
      </c>
      <c r="F242" s="47"/>
      <c r="G242" s="47"/>
      <c r="H242" s="47"/>
      <c r="I242" s="47"/>
      <c r="J242" s="47"/>
      <c r="K242" s="47"/>
      <c r="L242" s="40" t="n">
        <v>1021.12</v>
      </c>
      <c r="M242" s="41" t="n">
        <v>1090.49268</v>
      </c>
      <c r="N242" s="40" t="n">
        <v>1166.8271676</v>
      </c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34" t="n">
        <f aca="false">COUNTIF(K242:Z242,"&gt;0")</f>
        <v>3</v>
      </c>
      <c r="AB242" s="42" t="n">
        <f aca="false">CEILING(SUM(K242:Z242)/COUNTIF(K242:Z242,"&gt;0"),0.01)</f>
        <v>1092.82</v>
      </c>
      <c r="AC242" s="42" t="n">
        <f aca="false">AB242*E242</f>
        <v>1092.82</v>
      </c>
      <c r="AD242" s="36" t="n">
        <f aca="false">STDEV(K242:Z242)/AB242*100</f>
        <v>6.66910358558377</v>
      </c>
      <c r="AE242" s="37"/>
    </row>
    <row r="243" customFormat="false" ht="39.55" hidden="false" customHeight="true" outlineLevel="0" collapsed="false">
      <c r="A243" s="23" t="n">
        <v>225</v>
      </c>
      <c r="B243" s="46"/>
      <c r="C243" s="38" t="s">
        <v>296</v>
      </c>
      <c r="D243" s="26" t="s">
        <v>256</v>
      </c>
      <c r="E243" s="39" t="n">
        <v>1</v>
      </c>
      <c r="F243" s="47"/>
      <c r="G243" s="47"/>
      <c r="H243" s="47"/>
      <c r="I243" s="47"/>
      <c r="J243" s="47"/>
      <c r="K243" s="47"/>
      <c r="L243" s="40" t="n">
        <v>1157.28</v>
      </c>
      <c r="M243" s="41" t="n">
        <v>1235.90692</v>
      </c>
      <c r="N243" s="40" t="n">
        <v>1322.4204044</v>
      </c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34" t="n">
        <f aca="false">COUNTIF(K243:Z243,"&gt;0")</f>
        <v>3</v>
      </c>
      <c r="AB243" s="42" t="n">
        <f aca="false">CEILING(SUM(K243:Z243)/COUNTIF(K243:Z243,"&gt;0"),0.01)</f>
        <v>1238.54</v>
      </c>
      <c r="AC243" s="42" t="n">
        <f aca="false">AB243*E243</f>
        <v>1238.54</v>
      </c>
      <c r="AD243" s="36" t="n">
        <f aca="false">STDEV(K243:Z243)/AB243*100</f>
        <v>6.66927048048854</v>
      </c>
      <c r="AE243" s="37"/>
    </row>
    <row r="244" customFormat="false" ht="55.75" hidden="false" customHeight="true" outlineLevel="0" collapsed="false">
      <c r="A244" s="23" t="n">
        <v>226</v>
      </c>
      <c r="B244" s="46"/>
      <c r="C244" s="38" t="s">
        <v>297</v>
      </c>
      <c r="D244" s="26" t="s">
        <v>298</v>
      </c>
      <c r="E244" s="39" t="n">
        <v>1</v>
      </c>
      <c r="F244" s="47"/>
      <c r="G244" s="47"/>
      <c r="H244" s="47"/>
      <c r="I244" s="47"/>
      <c r="J244" s="47"/>
      <c r="K244" s="47"/>
      <c r="L244" s="40" t="n">
        <v>272.3</v>
      </c>
      <c r="M244" s="41" t="n">
        <v>290.80312</v>
      </c>
      <c r="N244" s="40" t="n">
        <v>311.1593384</v>
      </c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34" t="n">
        <f aca="false">COUNTIF(K244:Z244,"&gt;0")</f>
        <v>3</v>
      </c>
      <c r="AB244" s="42" t="n">
        <f aca="false">CEILING(SUM(K244:Z244)/COUNTIF(K244:Z244,"&gt;0"),0.01)</f>
        <v>291.43</v>
      </c>
      <c r="AC244" s="42" t="n">
        <f aca="false">AB244*E244</f>
        <v>291.43</v>
      </c>
      <c r="AD244" s="36" t="n">
        <f aca="false">STDEV(K244:Z244)/AB244*100</f>
        <v>6.66953708121086</v>
      </c>
      <c r="AE244" s="37"/>
    </row>
    <row r="245" customFormat="false" ht="39.55" hidden="false" customHeight="true" outlineLevel="0" collapsed="false">
      <c r="A245" s="23" t="n">
        <v>227</v>
      </c>
      <c r="B245" s="46"/>
      <c r="C245" s="38" t="s">
        <v>299</v>
      </c>
      <c r="D245" s="26" t="s">
        <v>300</v>
      </c>
      <c r="E245" s="39" t="n">
        <v>1</v>
      </c>
      <c r="F245" s="47"/>
      <c r="G245" s="47"/>
      <c r="H245" s="47"/>
      <c r="I245" s="47"/>
      <c r="J245" s="47"/>
      <c r="K245" s="47"/>
      <c r="L245" s="40" t="n">
        <v>272.3</v>
      </c>
      <c r="M245" s="41" t="n">
        <v>290.80312</v>
      </c>
      <c r="N245" s="40" t="n">
        <v>311.1593384</v>
      </c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34" t="n">
        <f aca="false">COUNTIF(K245:Z245,"&gt;0")</f>
        <v>3</v>
      </c>
      <c r="AB245" s="42" t="n">
        <f aca="false">CEILING(SUM(K245:Z245)/COUNTIF(K245:Z245,"&gt;0"),0.01)</f>
        <v>291.43</v>
      </c>
      <c r="AC245" s="42" t="n">
        <f aca="false">AB245*E245</f>
        <v>291.43</v>
      </c>
      <c r="AD245" s="36" t="n">
        <f aca="false">STDEV(K245:Z245)/AB245*100</f>
        <v>6.66953708121086</v>
      </c>
      <c r="AE245" s="37"/>
    </row>
    <row r="246" customFormat="false" ht="39.55" hidden="false" customHeight="true" outlineLevel="0" collapsed="false">
      <c r="A246" s="23" t="n">
        <v>228</v>
      </c>
      <c r="B246" s="46"/>
      <c r="C246" s="38" t="s">
        <v>301</v>
      </c>
      <c r="D246" s="26" t="s">
        <v>302</v>
      </c>
      <c r="E246" s="39" t="n">
        <v>1</v>
      </c>
      <c r="F246" s="47"/>
      <c r="G246" s="47"/>
      <c r="H246" s="47"/>
      <c r="I246" s="47"/>
      <c r="J246" s="47"/>
      <c r="K246" s="47"/>
      <c r="L246" s="40" t="n">
        <v>299.53</v>
      </c>
      <c r="M246" s="41" t="n">
        <v>319.87836</v>
      </c>
      <c r="N246" s="40" t="n">
        <v>342.2698452</v>
      </c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34" t="n">
        <f aca="false">COUNTIF(K246:Z246,"&gt;0")</f>
        <v>3</v>
      </c>
      <c r="AB246" s="42" t="n">
        <f aca="false">CEILING(SUM(K246:Z246)/COUNTIF(K246:Z246,"&gt;0"),0.01)</f>
        <v>320.56</v>
      </c>
      <c r="AC246" s="42" t="n">
        <f aca="false">AB246*E246</f>
        <v>320.56</v>
      </c>
      <c r="AD246" s="36" t="n">
        <f aca="false">STDEV(K246:Z246)/AB246*100</f>
        <v>6.668973090567</v>
      </c>
      <c r="AE246" s="37"/>
    </row>
    <row r="247" customFormat="false" ht="25.85" hidden="false" customHeight="true" outlineLevel="0" collapsed="false">
      <c r="A247" s="23" t="n">
        <v>229</v>
      </c>
      <c r="B247" s="46"/>
      <c r="C247" s="38" t="s">
        <v>303</v>
      </c>
      <c r="D247" s="26" t="s">
        <v>304</v>
      </c>
      <c r="E247" s="39" t="n">
        <v>1</v>
      </c>
      <c r="F247" s="47"/>
      <c r="G247" s="47"/>
      <c r="H247" s="47"/>
      <c r="I247" s="47"/>
      <c r="J247" s="47"/>
      <c r="K247" s="47"/>
      <c r="L247" s="40" t="n">
        <v>1089.2</v>
      </c>
      <c r="M247" s="41" t="n">
        <v>1163.21248</v>
      </c>
      <c r="N247" s="40" t="n">
        <v>1244.6373536</v>
      </c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34" t="n">
        <f aca="false">COUNTIF(K247:Z247,"&gt;0")</f>
        <v>3</v>
      </c>
      <c r="AB247" s="42" t="n">
        <f aca="false">CEILING(SUM(K247:Z247)/COUNTIF(K247:Z247,"&gt;0"),0.01)</f>
        <v>1165.69</v>
      </c>
      <c r="AC247" s="42" t="n">
        <f aca="false">AB247*E247</f>
        <v>1165.69</v>
      </c>
      <c r="AD247" s="36" t="n">
        <f aca="false">STDEV(K247:Z247)/AB247*100</f>
        <v>6.66970872728523</v>
      </c>
      <c r="AE247" s="37"/>
    </row>
    <row r="248" customFormat="false" ht="39.55" hidden="false" customHeight="true" outlineLevel="0" collapsed="false">
      <c r="A248" s="23" t="n">
        <v>230</v>
      </c>
      <c r="B248" s="46"/>
      <c r="C248" s="38" t="s">
        <v>305</v>
      </c>
      <c r="D248" s="26" t="s">
        <v>302</v>
      </c>
      <c r="E248" s="39" t="n">
        <v>1</v>
      </c>
      <c r="F248" s="47"/>
      <c r="G248" s="47"/>
      <c r="H248" s="47"/>
      <c r="I248" s="47"/>
      <c r="J248" s="47"/>
      <c r="K248" s="47"/>
      <c r="L248" s="40" t="n">
        <v>68.07</v>
      </c>
      <c r="M248" s="41" t="n">
        <v>72.69444</v>
      </c>
      <c r="N248" s="40" t="n">
        <v>77.7830508</v>
      </c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34" t="n">
        <f aca="false">COUNTIF(K248:Z248,"&gt;0")</f>
        <v>3</v>
      </c>
      <c r="AB248" s="42" t="n">
        <f aca="false">CEILING(SUM(K248:Z248)/COUNTIF(K248:Z248,"&gt;0"),0.01)</f>
        <v>72.85</v>
      </c>
      <c r="AC248" s="42" t="n">
        <f aca="false">AB248*E248</f>
        <v>72.85</v>
      </c>
      <c r="AD248" s="36" t="n">
        <f aca="false">STDEV(K248:Z248)/AB248*100</f>
        <v>6.66900967089315</v>
      </c>
      <c r="AE248" s="37"/>
    </row>
    <row r="249" customFormat="false" ht="25.85" hidden="false" customHeight="true" outlineLevel="0" collapsed="false">
      <c r="A249" s="23" t="n">
        <v>231</v>
      </c>
      <c r="B249" s="46"/>
      <c r="C249" s="38" t="s">
        <v>306</v>
      </c>
      <c r="D249" s="26" t="s">
        <v>286</v>
      </c>
      <c r="E249" s="39" t="n">
        <v>1</v>
      </c>
      <c r="F249" s="47"/>
      <c r="G249" s="47"/>
      <c r="H249" s="47"/>
      <c r="I249" s="47"/>
      <c r="J249" s="47"/>
      <c r="K249" s="47"/>
      <c r="L249" s="40" t="n">
        <v>285.92</v>
      </c>
      <c r="M249" s="41" t="n">
        <v>305.34708</v>
      </c>
      <c r="N249" s="40" t="n">
        <v>326.7213756</v>
      </c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  <c r="Z249" s="45"/>
      <c r="AA249" s="34" t="n">
        <f aca="false">COUNTIF(K249:Z249,"&gt;0")</f>
        <v>3</v>
      </c>
      <c r="AB249" s="42" t="n">
        <f aca="false">CEILING(SUM(K249:Z249)/COUNTIF(K249:Z249,"&gt;0"),0.01)</f>
        <v>306</v>
      </c>
      <c r="AC249" s="42" t="n">
        <f aca="false">AB249*E249</f>
        <v>306</v>
      </c>
      <c r="AD249" s="36" t="n">
        <f aca="false">STDEV(K249:Z249)/AB249*100</f>
        <v>6.6694217156595</v>
      </c>
      <c r="AE249" s="37"/>
    </row>
    <row r="250" customFormat="false" ht="39.55" hidden="false" customHeight="true" outlineLevel="0" collapsed="false">
      <c r="A250" s="23" t="n">
        <v>232</v>
      </c>
      <c r="B250" s="46"/>
      <c r="C250" s="38" t="s">
        <v>307</v>
      </c>
      <c r="D250" s="26" t="s">
        <v>286</v>
      </c>
      <c r="E250" s="39" t="n">
        <v>1</v>
      </c>
      <c r="F250" s="47"/>
      <c r="G250" s="47"/>
      <c r="H250" s="47"/>
      <c r="I250" s="47"/>
      <c r="J250" s="47"/>
      <c r="K250" s="47"/>
      <c r="L250" s="40" t="n">
        <v>353.99</v>
      </c>
      <c r="M250" s="41" t="n">
        <v>378.04152</v>
      </c>
      <c r="N250" s="40" t="n">
        <v>404.5044264</v>
      </c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34" t="n">
        <f aca="false">COUNTIF(K250:Z250,"&gt;0")</f>
        <v>3</v>
      </c>
      <c r="AB250" s="42" t="n">
        <f aca="false">CEILING(SUM(K250:Z250)/COUNTIF(K250:Z250,"&gt;0"),0.01)</f>
        <v>378.85</v>
      </c>
      <c r="AC250" s="42" t="n">
        <f aca="false">AB250*E250</f>
        <v>378.85</v>
      </c>
      <c r="AD250" s="36" t="n">
        <f aca="false">STDEV(K250:Z250)/AB250*100</f>
        <v>6.66934248184783</v>
      </c>
      <c r="AE250" s="37"/>
    </row>
    <row r="251" customFormat="false" ht="39.55" hidden="false" customHeight="true" outlineLevel="0" collapsed="false">
      <c r="A251" s="23" t="n">
        <v>233</v>
      </c>
      <c r="B251" s="46"/>
      <c r="C251" s="38" t="s">
        <v>308</v>
      </c>
      <c r="D251" s="26" t="s">
        <v>286</v>
      </c>
      <c r="E251" s="39" t="n">
        <v>1</v>
      </c>
      <c r="F251" s="47"/>
      <c r="G251" s="47"/>
      <c r="H251" s="47"/>
      <c r="I251" s="47"/>
      <c r="J251" s="47"/>
      <c r="K251" s="47"/>
      <c r="L251" s="40" t="n">
        <v>272.3</v>
      </c>
      <c r="M251" s="41" t="n">
        <v>290.80312</v>
      </c>
      <c r="N251" s="40" t="n">
        <v>311.1593384</v>
      </c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34" t="n">
        <f aca="false">COUNTIF(K251:Z251,"&gt;0")</f>
        <v>3</v>
      </c>
      <c r="AB251" s="42" t="n">
        <f aca="false">CEILING(SUM(K251:Z251)/COUNTIF(K251:Z251,"&gt;0"),0.01)</f>
        <v>291.43</v>
      </c>
      <c r="AC251" s="42" t="n">
        <f aca="false">AB251*E251</f>
        <v>291.43</v>
      </c>
      <c r="AD251" s="36" t="n">
        <f aca="false">STDEV(K251:Z251)/AB251*100</f>
        <v>6.66953708121086</v>
      </c>
      <c r="AE251" s="37"/>
    </row>
    <row r="252" customFormat="false" ht="25.85" hidden="false" customHeight="true" outlineLevel="0" collapsed="false">
      <c r="A252" s="23" t="n">
        <v>234</v>
      </c>
      <c r="B252" s="46"/>
      <c r="C252" s="38" t="s">
        <v>309</v>
      </c>
      <c r="D252" s="26" t="s">
        <v>286</v>
      </c>
      <c r="E252" s="39" t="n">
        <v>1</v>
      </c>
      <c r="F252" s="47"/>
      <c r="G252" s="47"/>
      <c r="H252" s="47"/>
      <c r="I252" s="47"/>
      <c r="J252" s="47"/>
      <c r="K252" s="47"/>
      <c r="L252" s="40" t="n">
        <v>1048.35</v>
      </c>
      <c r="M252" s="41" t="n">
        <v>1119.5806</v>
      </c>
      <c r="N252" s="40" t="n">
        <v>1197.951242</v>
      </c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34" t="n">
        <f aca="false">COUNTIF(K252:Z252,"&gt;0")</f>
        <v>3</v>
      </c>
      <c r="AB252" s="42" t="n">
        <f aca="false">CEILING(SUM(K252:Z252)/COUNTIF(K252:Z252,"&gt;0"),0.01)</f>
        <v>1121.97</v>
      </c>
      <c r="AC252" s="42" t="n">
        <f aca="false">AB252*E252</f>
        <v>1121.97</v>
      </c>
      <c r="AD252" s="36" t="n">
        <f aca="false">STDEV(K252:Z252)/AB252*100</f>
        <v>6.66943086152696</v>
      </c>
      <c r="AE252" s="37"/>
    </row>
    <row r="253" customFormat="false" ht="25.85" hidden="false" customHeight="true" outlineLevel="0" collapsed="false">
      <c r="A253" s="23" t="n">
        <v>235</v>
      </c>
      <c r="B253" s="46"/>
      <c r="C253" s="38" t="s">
        <v>310</v>
      </c>
      <c r="D253" s="26" t="s">
        <v>286</v>
      </c>
      <c r="E253" s="39" t="n">
        <v>1</v>
      </c>
      <c r="F253" s="47"/>
      <c r="G253" s="47"/>
      <c r="H253" s="47"/>
      <c r="I253" s="47"/>
      <c r="J253" s="47"/>
      <c r="K253" s="47"/>
      <c r="L253" s="40" t="n">
        <v>1361.5</v>
      </c>
      <c r="M253" s="41" t="n">
        <v>1454.00292</v>
      </c>
      <c r="N253" s="40" t="n">
        <v>1555.7831244</v>
      </c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34" t="n">
        <f aca="false">COUNTIF(K253:Z253,"&gt;0")</f>
        <v>3</v>
      </c>
      <c r="AB253" s="42" t="n">
        <f aca="false">CEILING(SUM(K253:Z253)/COUNTIF(K253:Z253,"&gt;0"),0.01)</f>
        <v>1457.1</v>
      </c>
      <c r="AC253" s="42" t="n">
        <f aca="false">AB253*E253</f>
        <v>1457.1</v>
      </c>
      <c r="AD253" s="36" t="n">
        <f aca="false">STDEV(K253:Z253)/AB253*100</f>
        <v>6.6693069867575</v>
      </c>
      <c r="AE253" s="37"/>
    </row>
    <row r="254" customFormat="false" ht="25.85" hidden="false" customHeight="true" outlineLevel="0" collapsed="false">
      <c r="A254" s="23" t="n">
        <v>236</v>
      </c>
      <c r="B254" s="46"/>
      <c r="C254" s="58" t="s">
        <v>311</v>
      </c>
      <c r="D254" s="26" t="s">
        <v>312</v>
      </c>
      <c r="E254" s="39" t="n">
        <v>1</v>
      </c>
      <c r="F254" s="47"/>
      <c r="G254" s="47"/>
      <c r="H254" s="47"/>
      <c r="I254" s="47"/>
      <c r="J254" s="47"/>
      <c r="K254" s="47"/>
      <c r="L254" s="40" t="n">
        <v>571.83</v>
      </c>
      <c r="M254" s="41" t="n">
        <v>610.68148</v>
      </c>
      <c r="N254" s="40" t="n">
        <v>653.4291836</v>
      </c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34" t="n">
        <f aca="false">COUNTIF(K254:Z254,"&gt;0")</f>
        <v>3</v>
      </c>
      <c r="AB254" s="42" t="n">
        <f aca="false">CEILING(SUM(K254:Z254)/COUNTIF(K254:Z254,"&gt;0"),0.01)</f>
        <v>611.99</v>
      </c>
      <c r="AC254" s="42" t="n">
        <f aca="false">AB254*E254</f>
        <v>611.99</v>
      </c>
      <c r="AD254" s="36" t="n">
        <f aca="false">STDEV(K254:Z254)/AB254*100</f>
        <v>6.6692416594931</v>
      </c>
      <c r="AE254" s="37"/>
    </row>
    <row r="255" customFormat="false" ht="39.55" hidden="false" customHeight="true" outlineLevel="0" collapsed="false">
      <c r="A255" s="23" t="n">
        <v>237</v>
      </c>
      <c r="B255" s="46"/>
      <c r="C255" s="60" t="s">
        <v>313</v>
      </c>
      <c r="D255" s="49"/>
      <c r="E255" s="39"/>
      <c r="F255" s="47"/>
      <c r="G255" s="47"/>
      <c r="H255" s="47"/>
      <c r="I255" s="47"/>
      <c r="J255" s="47"/>
      <c r="K255" s="47"/>
      <c r="L255" s="40"/>
      <c r="M255" s="41"/>
      <c r="N255" s="40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34" t="n">
        <f aca="false">COUNTIF(K255:Z255,"&gt;0")</f>
        <v>0</v>
      </c>
      <c r="AB255" s="42"/>
      <c r="AC255" s="42"/>
      <c r="AD255" s="36"/>
      <c r="AE255" s="37"/>
    </row>
    <row r="256" customFormat="false" ht="55.75" hidden="false" customHeight="true" outlineLevel="0" collapsed="false">
      <c r="A256" s="23" t="n">
        <v>238</v>
      </c>
      <c r="B256" s="46"/>
      <c r="C256" s="38" t="s">
        <v>314</v>
      </c>
      <c r="D256" s="26" t="s">
        <v>70</v>
      </c>
      <c r="E256" s="39" t="n">
        <v>1</v>
      </c>
      <c r="F256" s="47"/>
      <c r="G256" s="47"/>
      <c r="H256" s="47"/>
      <c r="I256" s="47"/>
      <c r="J256" s="47"/>
      <c r="K256" s="47"/>
      <c r="L256" s="40" t="n">
        <v>1497.64</v>
      </c>
      <c r="M256" s="41" t="n">
        <v>1599.3918</v>
      </c>
      <c r="N256" s="40" t="n">
        <v>1711.349226</v>
      </c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34" t="n">
        <f aca="false">COUNTIF(K256:Z256,"&gt;0")</f>
        <v>3</v>
      </c>
      <c r="AB256" s="42" t="n">
        <f aca="false">CEILING(SUM(K256:Z256)/COUNTIF(K256:Z256,"&gt;0"),0.01)</f>
        <v>1602.8</v>
      </c>
      <c r="AC256" s="42" t="n">
        <f aca="false">AB256*E256</f>
        <v>1602.8</v>
      </c>
      <c r="AD256" s="36" t="n">
        <f aca="false">STDEV(K256:Z256)/AB256*100</f>
        <v>6.66927995960335</v>
      </c>
      <c r="AE256" s="37"/>
    </row>
    <row r="257" customFormat="false" ht="55.75" hidden="false" customHeight="true" outlineLevel="0" collapsed="false">
      <c r="A257" s="23" t="n">
        <v>239</v>
      </c>
      <c r="B257" s="46"/>
      <c r="C257" s="38" t="s">
        <v>315</v>
      </c>
      <c r="D257" s="26" t="s">
        <v>70</v>
      </c>
      <c r="E257" s="39" t="n">
        <v>1</v>
      </c>
      <c r="F257" s="47"/>
      <c r="G257" s="47"/>
      <c r="H257" s="47"/>
      <c r="I257" s="47"/>
      <c r="J257" s="47"/>
      <c r="K257" s="47"/>
      <c r="L257" s="40" t="n">
        <v>1633.8</v>
      </c>
      <c r="M257" s="41" t="n">
        <v>1744.80604</v>
      </c>
      <c r="N257" s="40" t="n">
        <v>1866.9424628</v>
      </c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34" t="n">
        <f aca="false">COUNTIF(K257:Z257,"&gt;0")</f>
        <v>3</v>
      </c>
      <c r="AB257" s="42" t="n">
        <f aca="false">CEILING(SUM(K257:Z257)/COUNTIF(K257:Z257,"&gt;0"),0.01)</f>
        <v>1748.52</v>
      </c>
      <c r="AC257" s="42" t="n">
        <f aca="false">AB257*E257</f>
        <v>1748.52</v>
      </c>
      <c r="AD257" s="36" t="n">
        <f aca="false">STDEV(K257:Z257)/AB257*100</f>
        <v>6.66938347910039</v>
      </c>
      <c r="AE257" s="37"/>
    </row>
    <row r="258" customFormat="false" ht="55.75" hidden="false" customHeight="true" outlineLevel="0" collapsed="false">
      <c r="A258" s="23" t="n">
        <v>240</v>
      </c>
      <c r="B258" s="46"/>
      <c r="C258" s="38" t="s">
        <v>316</v>
      </c>
      <c r="D258" s="26" t="s">
        <v>70</v>
      </c>
      <c r="E258" s="39" t="n">
        <v>1</v>
      </c>
      <c r="F258" s="47"/>
      <c r="G258" s="47"/>
      <c r="H258" s="47"/>
      <c r="I258" s="47"/>
      <c r="J258" s="47"/>
      <c r="K258" s="47"/>
      <c r="L258" s="40" t="n">
        <v>1906.1</v>
      </c>
      <c r="M258" s="41" t="n">
        <v>2035.59648</v>
      </c>
      <c r="N258" s="40" t="n">
        <v>2178.0882336</v>
      </c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34" t="n">
        <f aca="false">COUNTIF(K258:Z258,"&gt;0")</f>
        <v>3</v>
      </c>
      <c r="AB258" s="42" t="n">
        <f aca="false">CEILING(SUM(K258:Z258)/COUNTIF(K258:Z258,"&gt;0"),0.01)</f>
        <v>2039.93</v>
      </c>
      <c r="AC258" s="42" t="n">
        <f aca="false">AB258*E258</f>
        <v>2039.93</v>
      </c>
      <c r="AD258" s="36" t="n">
        <f aca="false">STDEV(K258:Z258)/AB258*100</f>
        <v>6.66914298616126</v>
      </c>
      <c r="AE258" s="37"/>
    </row>
    <row r="259" customFormat="false" ht="55.75" hidden="false" customHeight="true" outlineLevel="0" collapsed="false">
      <c r="A259" s="23" t="n">
        <v>241</v>
      </c>
      <c r="B259" s="46"/>
      <c r="C259" s="38" t="s">
        <v>317</v>
      </c>
      <c r="D259" s="26" t="s">
        <v>70</v>
      </c>
      <c r="E259" s="39" t="n">
        <v>1</v>
      </c>
      <c r="F259" s="47"/>
      <c r="G259" s="47"/>
      <c r="H259" s="47"/>
      <c r="I259" s="47"/>
      <c r="J259" s="47"/>
      <c r="K259" s="47"/>
      <c r="L259" s="40" t="n">
        <v>1974.17</v>
      </c>
      <c r="M259" s="41" t="n">
        <v>2108.29092</v>
      </c>
      <c r="N259" s="40" t="n">
        <v>2255.8712844</v>
      </c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34" t="n">
        <f aca="false">COUNTIF(K259:Z259,"&gt;0")</f>
        <v>3</v>
      </c>
      <c r="AB259" s="42" t="n">
        <f aca="false">CEILING(SUM(K259:Z259)/COUNTIF(K259:Z259,"&gt;0"),0.01)</f>
        <v>2112.78</v>
      </c>
      <c r="AC259" s="42" t="n">
        <f aca="false">AB259*E259</f>
        <v>2112.78</v>
      </c>
      <c r="AD259" s="36" t="n">
        <f aca="false">STDEV(K259:Z259)/AB259*100</f>
        <v>6.66913838936254</v>
      </c>
      <c r="AE259" s="37"/>
    </row>
    <row r="260" customFormat="false" ht="55.75" hidden="false" customHeight="true" outlineLevel="0" collapsed="false">
      <c r="A260" s="23" t="n">
        <v>242</v>
      </c>
      <c r="B260" s="46"/>
      <c r="C260" s="38" t="s">
        <v>318</v>
      </c>
      <c r="D260" s="26" t="s">
        <v>70</v>
      </c>
      <c r="E260" s="39" t="n">
        <v>1</v>
      </c>
      <c r="F260" s="47"/>
      <c r="G260" s="47"/>
      <c r="H260" s="47"/>
      <c r="I260" s="47"/>
      <c r="J260" s="47"/>
      <c r="K260" s="47"/>
      <c r="L260" s="40" t="n">
        <v>2042.25</v>
      </c>
      <c r="M260" s="41" t="n">
        <v>2181.01072</v>
      </c>
      <c r="N260" s="40" t="n">
        <v>2333.6814704</v>
      </c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34" t="n">
        <f aca="false">COUNTIF(K260:Z260,"&gt;0")</f>
        <v>3</v>
      </c>
      <c r="AB260" s="42" t="n">
        <f aca="false">CEILING(SUM(K260:Z260)/COUNTIF(K260:Z260,"&gt;0"),0.01)</f>
        <v>2185.65</v>
      </c>
      <c r="AC260" s="42" t="n">
        <f aca="false">AB260*E260</f>
        <v>2185.65</v>
      </c>
      <c r="AD260" s="36" t="n">
        <f aca="false">STDEV(K260:Z260)/AB260*100</f>
        <v>6.66945997169608</v>
      </c>
      <c r="AE260" s="37"/>
    </row>
    <row r="261" customFormat="false" ht="55.75" hidden="false" customHeight="true" outlineLevel="0" collapsed="false">
      <c r="A261" s="23" t="n">
        <v>243</v>
      </c>
      <c r="B261" s="46"/>
      <c r="C261" s="38" t="s">
        <v>319</v>
      </c>
      <c r="D261" s="26" t="s">
        <v>70</v>
      </c>
      <c r="E261" s="39" t="n">
        <v>1</v>
      </c>
      <c r="F261" s="47"/>
      <c r="G261" s="47"/>
      <c r="H261" s="47"/>
      <c r="I261" s="47"/>
      <c r="J261" s="47"/>
      <c r="K261" s="47"/>
      <c r="L261" s="40" t="n">
        <v>2995.3</v>
      </c>
      <c r="M261" s="41" t="n">
        <v>3198.80896</v>
      </c>
      <c r="N261" s="40" t="n">
        <v>3422.7255872</v>
      </c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34" t="n">
        <f aca="false">COUNTIF(K261:Z261,"&gt;0")</f>
        <v>3</v>
      </c>
      <c r="AB261" s="42" t="n">
        <f aca="false">CEILING(SUM(K261:Z261)/COUNTIF(K261:Z261,"&gt;0"),0.01)</f>
        <v>3205.62</v>
      </c>
      <c r="AC261" s="42" t="n">
        <f aca="false">AB261*E261</f>
        <v>3205.62</v>
      </c>
      <c r="AD261" s="36" t="n">
        <f aca="false">STDEV(K261:Z261)/AB261*100</f>
        <v>6.66934870982228</v>
      </c>
      <c r="AE261" s="37"/>
    </row>
    <row r="262" customFormat="false" ht="55.75" hidden="false" customHeight="true" outlineLevel="0" collapsed="false">
      <c r="A262" s="23" t="n">
        <v>244</v>
      </c>
      <c r="B262" s="46"/>
      <c r="C262" s="38" t="s">
        <v>320</v>
      </c>
      <c r="D262" s="26" t="s">
        <v>70</v>
      </c>
      <c r="E262" s="39" t="n">
        <v>1</v>
      </c>
      <c r="F262" s="47"/>
      <c r="G262" s="47"/>
      <c r="H262" s="47"/>
      <c r="I262" s="47"/>
      <c r="J262" s="47"/>
      <c r="K262" s="47"/>
      <c r="L262" s="40" t="n">
        <v>3403.74</v>
      </c>
      <c r="M262" s="41" t="n">
        <v>3635.00096</v>
      </c>
      <c r="N262" s="40" t="n">
        <v>3889.4510272</v>
      </c>
      <c r="O262" s="45"/>
      <c r="P262" s="45"/>
      <c r="Q262" s="45"/>
      <c r="R262" s="45"/>
      <c r="S262" s="45"/>
      <c r="T262" s="45"/>
      <c r="U262" s="45"/>
      <c r="V262" s="45"/>
      <c r="W262" s="45"/>
      <c r="X262" s="45"/>
      <c r="Y262" s="45"/>
      <c r="Z262" s="45"/>
      <c r="AA262" s="34" t="n">
        <f aca="false">COUNTIF(K262:Z262,"&gt;0")</f>
        <v>3</v>
      </c>
      <c r="AB262" s="42" t="n">
        <f aca="false">CEILING(SUM(K262:Z262)/COUNTIF(K262:Z262,"&gt;0"),0.01)</f>
        <v>3642.74</v>
      </c>
      <c r="AC262" s="42" t="n">
        <f aca="false">AB262*E262</f>
        <v>3642.74</v>
      </c>
      <c r="AD262" s="36" t="n">
        <f aca="false">STDEV(K262:Z262)/AB262*100</f>
        <v>6.6693685276604</v>
      </c>
      <c r="AE262" s="37"/>
    </row>
    <row r="263" customFormat="false" ht="55.75" hidden="false" customHeight="true" outlineLevel="0" collapsed="false">
      <c r="A263" s="23" t="n">
        <v>245</v>
      </c>
      <c r="B263" s="46"/>
      <c r="C263" s="38" t="s">
        <v>321</v>
      </c>
      <c r="D263" s="26" t="s">
        <v>70</v>
      </c>
      <c r="E263" s="39" t="n">
        <v>1</v>
      </c>
      <c r="F263" s="47"/>
      <c r="G263" s="47"/>
      <c r="H263" s="47"/>
      <c r="I263" s="47"/>
      <c r="J263" s="47"/>
      <c r="K263" s="47"/>
      <c r="L263" s="40" t="n">
        <v>4084.49</v>
      </c>
      <c r="M263" s="41" t="n">
        <v>4361.99608</v>
      </c>
      <c r="N263" s="40" t="n">
        <v>4667.3358056</v>
      </c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  <c r="AA263" s="34" t="n">
        <f aca="false">COUNTIF(K263:Z263,"&gt;0")</f>
        <v>3</v>
      </c>
      <c r="AB263" s="42" t="n">
        <f aca="false">CEILING(SUM(K263:Z263)/COUNTIF(K263:Z263,"&gt;0"),0.01)</f>
        <v>4371.28</v>
      </c>
      <c r="AC263" s="42" t="n">
        <f aca="false">AB263*E263</f>
        <v>4371.28</v>
      </c>
      <c r="AD263" s="36" t="n">
        <f aca="false">STDEV(K263:Z263)/AB263*100</f>
        <v>6.6692970354153</v>
      </c>
      <c r="AE263" s="37"/>
    </row>
    <row r="264" customFormat="false" ht="55.75" hidden="false" customHeight="true" outlineLevel="0" collapsed="false">
      <c r="A264" s="23" t="n">
        <v>246</v>
      </c>
      <c r="B264" s="46"/>
      <c r="C264" s="58" t="s">
        <v>322</v>
      </c>
      <c r="D264" s="61" t="s">
        <v>70</v>
      </c>
      <c r="E264" s="39" t="n">
        <v>1</v>
      </c>
      <c r="F264" s="47"/>
      <c r="G264" s="47"/>
      <c r="H264" s="47"/>
      <c r="I264" s="47"/>
      <c r="J264" s="47"/>
      <c r="K264" s="47"/>
      <c r="L264" s="40" t="n">
        <v>4765.24</v>
      </c>
      <c r="M264" s="41" t="n">
        <v>5089.00388</v>
      </c>
      <c r="N264" s="40" t="n">
        <v>5445.2341516</v>
      </c>
      <c r="O264" s="45"/>
      <c r="P264" s="45"/>
      <c r="Q264" s="45"/>
      <c r="R264" s="45"/>
      <c r="S264" s="45"/>
      <c r="T264" s="45"/>
      <c r="U264" s="45"/>
      <c r="V264" s="45"/>
      <c r="W264" s="45"/>
      <c r="X264" s="45"/>
      <c r="Y264" s="45"/>
      <c r="Z264" s="45"/>
      <c r="AA264" s="34" t="n">
        <f aca="false">COUNTIF(K264:Z264,"&gt;0")</f>
        <v>3</v>
      </c>
      <c r="AB264" s="42" t="n">
        <f aca="false">CEILING(SUM(K264:Z264)/COUNTIF(K264:Z264,"&gt;0"),0.01)</f>
        <v>5099.83</v>
      </c>
      <c r="AC264" s="42" t="n">
        <f aca="false">AB264*E264</f>
        <v>5099.83</v>
      </c>
      <c r="AD264" s="36" t="n">
        <f aca="false">STDEV(K264:Z264)/AB264*100</f>
        <v>6.66936402208804</v>
      </c>
      <c r="AE264" s="37"/>
    </row>
    <row r="265" customFormat="false" ht="25.85" hidden="false" customHeight="true" outlineLevel="0" collapsed="false">
      <c r="A265" s="23" t="n">
        <v>247</v>
      </c>
      <c r="B265" s="46"/>
      <c r="C265" s="60" t="s">
        <v>323</v>
      </c>
      <c r="D265" s="49"/>
      <c r="E265" s="39"/>
      <c r="F265" s="47"/>
      <c r="G265" s="47"/>
      <c r="H265" s="47"/>
      <c r="I265" s="47"/>
      <c r="J265" s="47"/>
      <c r="K265" s="47"/>
      <c r="L265" s="40"/>
      <c r="M265" s="41"/>
      <c r="N265" s="40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  <c r="AA265" s="34" t="n">
        <f aca="false">COUNTIF(K265:Z265,"&gt;0")</f>
        <v>0</v>
      </c>
      <c r="AB265" s="42"/>
      <c r="AC265" s="42"/>
      <c r="AD265" s="36"/>
      <c r="AE265" s="37"/>
    </row>
    <row r="266" customFormat="false" ht="39.55" hidden="false" customHeight="true" outlineLevel="0" collapsed="false">
      <c r="A266" s="23" t="n">
        <v>248</v>
      </c>
      <c r="B266" s="46"/>
      <c r="C266" s="38" t="s">
        <v>324</v>
      </c>
      <c r="D266" s="26" t="s">
        <v>325</v>
      </c>
      <c r="E266" s="39" t="n">
        <v>1</v>
      </c>
      <c r="F266" s="47"/>
      <c r="G266" s="47"/>
      <c r="H266" s="47"/>
      <c r="I266" s="47"/>
      <c r="J266" s="47"/>
      <c r="K266" s="47"/>
      <c r="L266" s="40" t="n">
        <v>258.69</v>
      </c>
      <c r="M266" s="41" t="n">
        <v>276.27184</v>
      </c>
      <c r="N266" s="40" t="n">
        <v>295.6108688</v>
      </c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  <c r="Z266" s="45"/>
      <c r="AA266" s="34" t="n">
        <f aca="false">COUNTIF(K266:Z266,"&gt;0")</f>
        <v>3</v>
      </c>
      <c r="AB266" s="42" t="n">
        <f aca="false">CEILING(SUM(K266:Z266)/COUNTIF(K266:Z266,"&gt;0"),0.01)</f>
        <v>276.86</v>
      </c>
      <c r="AC266" s="42" t="n">
        <f aca="false">AB266*E266</f>
        <v>276.86</v>
      </c>
      <c r="AD266" s="36" t="n">
        <f aca="false">STDEV(K266:Z266)/AB266*100</f>
        <v>6.67030350982074</v>
      </c>
      <c r="AE266" s="37"/>
    </row>
    <row r="267" customFormat="false" ht="39.55" hidden="false" customHeight="true" outlineLevel="0" collapsed="false">
      <c r="A267" s="23" t="n">
        <v>249</v>
      </c>
      <c r="B267" s="46"/>
      <c r="C267" s="38" t="s">
        <v>326</v>
      </c>
      <c r="D267" s="26" t="s">
        <v>325</v>
      </c>
      <c r="E267" s="39" t="n">
        <v>1</v>
      </c>
      <c r="F267" s="47"/>
      <c r="G267" s="47"/>
      <c r="H267" s="47"/>
      <c r="I267" s="47"/>
      <c r="J267" s="47"/>
      <c r="K267" s="47"/>
      <c r="L267" s="40" t="n">
        <v>546.2</v>
      </c>
      <c r="M267" s="41" t="n">
        <v>583.30536</v>
      </c>
      <c r="N267" s="40" t="n">
        <v>624.1367352</v>
      </c>
      <c r="O267" s="45"/>
      <c r="P267" s="45"/>
      <c r="Q267" s="45"/>
      <c r="R267" s="45"/>
      <c r="S267" s="45"/>
      <c r="T267" s="45"/>
      <c r="U267" s="45"/>
      <c r="V267" s="45"/>
      <c r="W267" s="45"/>
      <c r="X267" s="45"/>
      <c r="Y267" s="45"/>
      <c r="Z267" s="45"/>
      <c r="AA267" s="34" t="n">
        <f aca="false">COUNTIF(K267:Z267,"&gt;0")</f>
        <v>3</v>
      </c>
      <c r="AB267" s="42" t="n">
        <f aca="false">CEILING(SUM(K267:Z267)/COUNTIF(K267:Z267,"&gt;0"),0.01)</f>
        <v>584.55</v>
      </c>
      <c r="AC267" s="42" t="n">
        <f aca="false">AB267*E267</f>
        <v>584.55</v>
      </c>
      <c r="AD267" s="36" t="n">
        <f aca="false">STDEV(K267:Z267)/AB267*100</f>
        <v>6.66892640168024</v>
      </c>
      <c r="AE267" s="37"/>
    </row>
    <row r="268" customFormat="false" ht="39.55" hidden="false" customHeight="true" outlineLevel="0" collapsed="false">
      <c r="A268" s="23" t="n">
        <v>250</v>
      </c>
      <c r="B268" s="46"/>
      <c r="C268" s="38" t="s">
        <v>327</v>
      </c>
      <c r="D268" s="26" t="s">
        <v>325</v>
      </c>
      <c r="E268" s="39" t="n">
        <v>1</v>
      </c>
      <c r="F268" s="47"/>
      <c r="G268" s="47"/>
      <c r="H268" s="47"/>
      <c r="I268" s="47"/>
      <c r="J268" s="47"/>
      <c r="K268" s="47"/>
      <c r="L268" s="40" t="n">
        <v>816.89</v>
      </c>
      <c r="M268" s="41" t="n">
        <v>872.39668</v>
      </c>
      <c r="N268" s="40" t="n">
        <v>933.4644476</v>
      </c>
      <c r="O268" s="45"/>
      <c r="P268" s="45"/>
      <c r="Q268" s="45"/>
      <c r="R268" s="45"/>
      <c r="S268" s="45"/>
      <c r="T268" s="45"/>
      <c r="U268" s="45"/>
      <c r="V268" s="45"/>
      <c r="W268" s="45"/>
      <c r="X268" s="45"/>
      <c r="Y268" s="45"/>
      <c r="Z268" s="45"/>
      <c r="AA268" s="34" t="n">
        <f aca="false">COUNTIF(K268:Z268,"&gt;0")</f>
        <v>3</v>
      </c>
      <c r="AB268" s="42" t="n">
        <f aca="false">CEILING(SUM(K268:Z268)/COUNTIF(K268:Z268,"&gt;0"),0.01)</f>
        <v>874.26</v>
      </c>
      <c r="AC268" s="42" t="n">
        <f aca="false">AB268*E268</f>
        <v>874.26</v>
      </c>
      <c r="AD268" s="36" t="n">
        <f aca="false">STDEV(K268:Z268)/AB268*100</f>
        <v>6.66956361564867</v>
      </c>
      <c r="AE268" s="37"/>
    </row>
    <row r="269" customFormat="false" ht="39.55" hidden="false" customHeight="true" outlineLevel="0" collapsed="false">
      <c r="A269" s="23" t="n">
        <v>251</v>
      </c>
      <c r="B269" s="46"/>
      <c r="C269" s="38" t="s">
        <v>328</v>
      </c>
      <c r="D269" s="26" t="s">
        <v>325</v>
      </c>
      <c r="E269" s="39" t="n">
        <v>1</v>
      </c>
      <c r="F269" s="47"/>
      <c r="G269" s="47"/>
      <c r="H269" s="47"/>
      <c r="I269" s="47"/>
      <c r="J269" s="47"/>
      <c r="K269" s="47"/>
      <c r="L269" s="40" t="n">
        <v>1061.97</v>
      </c>
      <c r="M269" s="41" t="n">
        <v>1134.12456</v>
      </c>
      <c r="N269" s="40" t="n">
        <v>1213.5132792</v>
      </c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  <c r="Z269" s="45"/>
      <c r="AA269" s="34" t="n">
        <f aca="false">COUNTIF(K269:Z269,"&gt;0")</f>
        <v>3</v>
      </c>
      <c r="AB269" s="42" t="n">
        <f aca="false">CEILING(SUM(K269:Z269)/COUNTIF(K269:Z269,"&gt;0"),0.01)</f>
        <v>1136.54</v>
      </c>
      <c r="AC269" s="42" t="n">
        <f aca="false">AB269*E269</f>
        <v>1136.54</v>
      </c>
      <c r="AD269" s="36" t="n">
        <f aca="false">STDEV(K269:Z269)/AB269*100</f>
        <v>6.66940116295436</v>
      </c>
      <c r="AE269" s="37"/>
    </row>
    <row r="270" customFormat="false" ht="25.85" hidden="false" customHeight="true" outlineLevel="0" collapsed="false">
      <c r="A270" s="23" t="n">
        <v>252</v>
      </c>
      <c r="B270" s="46"/>
      <c r="C270" s="38" t="s">
        <v>329</v>
      </c>
      <c r="D270" s="26" t="s">
        <v>330</v>
      </c>
      <c r="E270" s="39" t="n">
        <v>1</v>
      </c>
      <c r="F270" s="47"/>
      <c r="G270" s="47"/>
      <c r="H270" s="47"/>
      <c r="I270" s="47"/>
      <c r="J270" s="47"/>
      <c r="K270" s="47"/>
      <c r="L270" s="40" t="n">
        <v>503.76</v>
      </c>
      <c r="M270" s="41" t="n">
        <v>537.98704</v>
      </c>
      <c r="N270" s="40" t="n">
        <v>575.6461328</v>
      </c>
      <c r="O270" s="45"/>
      <c r="P270" s="45"/>
      <c r="Q270" s="45"/>
      <c r="R270" s="45"/>
      <c r="S270" s="45"/>
      <c r="T270" s="45"/>
      <c r="U270" s="45"/>
      <c r="V270" s="45"/>
      <c r="W270" s="45"/>
      <c r="X270" s="45"/>
      <c r="Y270" s="45"/>
      <c r="Z270" s="45"/>
      <c r="AA270" s="34" t="n">
        <f aca="false">COUNTIF(K270:Z270,"&gt;0")</f>
        <v>3</v>
      </c>
      <c r="AB270" s="42" t="n">
        <f aca="false">CEILING(SUM(K270:Z270)/COUNTIF(K270:Z270,"&gt;0"),0.01)</f>
        <v>539.14</v>
      </c>
      <c r="AC270" s="42" t="n">
        <f aca="false">AB270*E270</f>
        <v>539.14</v>
      </c>
      <c r="AD270" s="36" t="n">
        <f aca="false">STDEV(K270:Z270)/AB270*100</f>
        <v>6.66927300666951</v>
      </c>
      <c r="AE270" s="37"/>
    </row>
    <row r="271" customFormat="false" ht="25.85" hidden="false" customHeight="true" outlineLevel="0" collapsed="false">
      <c r="A271" s="23" t="n">
        <v>253</v>
      </c>
      <c r="B271" s="46"/>
      <c r="C271" s="38" t="s">
        <v>331</v>
      </c>
      <c r="D271" s="26" t="s">
        <v>330</v>
      </c>
      <c r="E271" s="39" t="n">
        <v>1</v>
      </c>
      <c r="F271" s="47"/>
      <c r="G271" s="47"/>
      <c r="H271" s="47"/>
      <c r="I271" s="47"/>
      <c r="J271" s="47"/>
      <c r="K271" s="47"/>
      <c r="L271" s="40" t="n">
        <v>993.89</v>
      </c>
      <c r="M271" s="41" t="n">
        <v>1061.41744</v>
      </c>
      <c r="N271" s="40" t="n">
        <v>1135.7166608</v>
      </c>
      <c r="O271" s="45"/>
      <c r="P271" s="45"/>
      <c r="Q271" s="45"/>
      <c r="R271" s="45"/>
      <c r="S271" s="45"/>
      <c r="T271" s="45"/>
      <c r="U271" s="45"/>
      <c r="V271" s="45"/>
      <c r="W271" s="45"/>
      <c r="X271" s="45"/>
      <c r="Y271" s="45"/>
      <c r="Z271" s="45"/>
      <c r="AA271" s="34" t="n">
        <f aca="false">COUNTIF(K271:Z271,"&gt;0")</f>
        <v>3</v>
      </c>
      <c r="AB271" s="42" t="n">
        <f aca="false">CEILING(SUM(K271:Z271)/COUNTIF(K271:Z271,"&gt;0"),0.01)</f>
        <v>1063.68</v>
      </c>
      <c r="AC271" s="42" t="n">
        <f aca="false">AB271*E271</f>
        <v>1063.68</v>
      </c>
      <c r="AD271" s="36" t="n">
        <f aca="false">STDEV(K271:Z271)/AB271*100</f>
        <v>6.66932438024664</v>
      </c>
      <c r="AE271" s="37"/>
    </row>
    <row r="272" customFormat="false" ht="39.55" hidden="false" customHeight="true" outlineLevel="0" collapsed="false">
      <c r="A272" s="23" t="n">
        <v>254</v>
      </c>
      <c r="B272" s="46"/>
      <c r="C272" s="38" t="s">
        <v>332</v>
      </c>
      <c r="D272" s="26" t="s">
        <v>325</v>
      </c>
      <c r="E272" s="39" t="n">
        <v>1</v>
      </c>
      <c r="F272" s="47"/>
      <c r="G272" s="47"/>
      <c r="H272" s="47"/>
      <c r="I272" s="47"/>
      <c r="J272" s="47"/>
      <c r="K272" s="47"/>
      <c r="L272" s="40" t="n">
        <v>13388.06</v>
      </c>
      <c r="M272" s="41" t="n">
        <v>14297.67636</v>
      </c>
      <c r="N272" s="40" t="n">
        <v>15298.5137052</v>
      </c>
      <c r="O272" s="45"/>
      <c r="P272" s="45"/>
      <c r="Q272" s="45"/>
      <c r="R272" s="45"/>
      <c r="S272" s="45"/>
      <c r="T272" s="45"/>
      <c r="U272" s="45"/>
      <c r="V272" s="45"/>
      <c r="W272" s="45"/>
      <c r="X272" s="45"/>
      <c r="Y272" s="45"/>
      <c r="Z272" s="45"/>
      <c r="AA272" s="34" t="n">
        <f aca="false">COUNTIF(K272:Z272,"&gt;0")</f>
        <v>3</v>
      </c>
      <c r="AB272" s="42" t="n">
        <f aca="false">CEILING(SUM(K272:Z272)/COUNTIF(K272:Z272,"&gt;0"),0.01)</f>
        <v>14328.09</v>
      </c>
      <c r="AC272" s="42" t="n">
        <f aca="false">AB272*E272</f>
        <v>14328.09</v>
      </c>
      <c r="AD272" s="36" t="n">
        <f aca="false">STDEV(K272:Z272)/AB272*100</f>
        <v>6.66934500354226</v>
      </c>
      <c r="AE272" s="37"/>
    </row>
    <row r="273" customFormat="false" ht="39.55" hidden="false" customHeight="true" outlineLevel="0" collapsed="false">
      <c r="A273" s="23" t="n">
        <v>255</v>
      </c>
      <c r="B273" s="46"/>
      <c r="C273" s="38" t="s">
        <v>333</v>
      </c>
      <c r="D273" s="26" t="s">
        <v>325</v>
      </c>
      <c r="E273" s="39" t="n">
        <v>1</v>
      </c>
      <c r="F273" s="47"/>
      <c r="G273" s="47"/>
      <c r="H273" s="47"/>
      <c r="I273" s="47"/>
      <c r="J273" s="47"/>
      <c r="K273" s="47"/>
      <c r="L273" s="40" t="n">
        <v>20082.09</v>
      </c>
      <c r="M273" s="41" t="n">
        <v>21446.52088</v>
      </c>
      <c r="N273" s="40" t="n">
        <v>22947.7773416</v>
      </c>
      <c r="O273" s="45"/>
      <c r="P273" s="45"/>
      <c r="Q273" s="45"/>
      <c r="R273" s="45"/>
      <c r="S273" s="45"/>
      <c r="T273" s="45"/>
      <c r="U273" s="45"/>
      <c r="V273" s="45"/>
      <c r="W273" s="45"/>
      <c r="X273" s="45"/>
      <c r="Y273" s="45"/>
      <c r="Z273" s="45"/>
      <c r="AA273" s="34" t="n">
        <f aca="false">COUNTIF(K273:Z273,"&gt;0")</f>
        <v>3</v>
      </c>
      <c r="AB273" s="42" t="n">
        <f aca="false">CEILING(SUM(K273:Z273)/COUNTIF(K273:Z273,"&gt;0"),0.01)</f>
        <v>21492.13</v>
      </c>
      <c r="AC273" s="42" t="n">
        <f aca="false">AB273*E273</f>
        <v>21492.13</v>
      </c>
      <c r="AD273" s="36" t="n">
        <f aca="false">STDEV(K273:Z273)/AB273*100</f>
        <v>6.66936211294821</v>
      </c>
      <c r="AE273" s="37"/>
    </row>
    <row r="274" customFormat="false" ht="39.55" hidden="false" customHeight="true" outlineLevel="0" collapsed="false">
      <c r="A274" s="23" t="n">
        <v>256</v>
      </c>
      <c r="B274" s="46"/>
      <c r="C274" s="38" t="s">
        <v>334</v>
      </c>
      <c r="D274" s="26" t="s">
        <v>325</v>
      </c>
      <c r="E274" s="39" t="n">
        <v>1</v>
      </c>
      <c r="F274" s="47"/>
      <c r="G274" s="47"/>
      <c r="H274" s="47"/>
      <c r="I274" s="47"/>
      <c r="J274" s="47"/>
      <c r="K274" s="47"/>
      <c r="L274" s="40" t="n">
        <v>26776.13</v>
      </c>
      <c r="M274" s="41" t="n">
        <v>28595.3654</v>
      </c>
      <c r="N274" s="40" t="n">
        <v>30597.040978</v>
      </c>
      <c r="O274" s="45"/>
      <c r="P274" s="45"/>
      <c r="Q274" s="45"/>
      <c r="R274" s="45"/>
      <c r="S274" s="45"/>
      <c r="T274" s="45"/>
      <c r="U274" s="45"/>
      <c r="V274" s="45"/>
      <c r="W274" s="45"/>
      <c r="X274" s="45"/>
      <c r="Y274" s="45"/>
      <c r="Z274" s="45"/>
      <c r="AA274" s="34" t="n">
        <f aca="false">COUNTIF(K274:Z274,"&gt;0")</f>
        <v>3</v>
      </c>
      <c r="AB274" s="42" t="n">
        <f aca="false">CEILING(SUM(K274:Z274)/COUNTIF(K274:Z274,"&gt;0"),0.01)</f>
        <v>28656.18</v>
      </c>
      <c r="AC274" s="42" t="n">
        <f aca="false">AB274*E274</f>
        <v>28656.18</v>
      </c>
      <c r="AD274" s="36" t="n">
        <f aca="false">STDEV(K274:Z274)/AB274*100</f>
        <v>6.66935117625631</v>
      </c>
      <c r="AE274" s="37"/>
    </row>
    <row r="275" customFormat="false" ht="39.55" hidden="false" customHeight="true" outlineLevel="0" collapsed="false">
      <c r="A275" s="23" t="n">
        <v>257</v>
      </c>
      <c r="B275" s="46"/>
      <c r="C275" s="38" t="s">
        <v>335</v>
      </c>
      <c r="D275" s="26" t="s">
        <v>325</v>
      </c>
      <c r="E275" s="39" t="n">
        <v>1</v>
      </c>
      <c r="F275" s="47"/>
      <c r="G275" s="47"/>
      <c r="H275" s="47"/>
      <c r="I275" s="47"/>
      <c r="J275" s="47"/>
      <c r="K275" s="47"/>
      <c r="L275" s="40" t="n">
        <v>33470.15</v>
      </c>
      <c r="M275" s="41" t="n">
        <v>35744.19724</v>
      </c>
      <c r="N275" s="40" t="n">
        <v>38246.2910468</v>
      </c>
      <c r="O275" s="45"/>
      <c r="P275" s="45"/>
      <c r="Q275" s="45"/>
      <c r="R275" s="45"/>
      <c r="S275" s="45"/>
      <c r="T275" s="45"/>
      <c r="U275" s="45"/>
      <c r="V275" s="45"/>
      <c r="W275" s="45"/>
      <c r="X275" s="45"/>
      <c r="Y275" s="45"/>
      <c r="Z275" s="45"/>
      <c r="AA275" s="34" t="n">
        <f aca="false">COUNTIF(K275:Z275,"&gt;0")</f>
        <v>3</v>
      </c>
      <c r="AB275" s="42" t="n">
        <f aca="false">CEILING(SUM(K275:Z275)/COUNTIF(K275:Z275,"&gt;0"),0.01)</f>
        <v>35820.22</v>
      </c>
      <c r="AC275" s="42" t="n">
        <f aca="false">AB275*E275</f>
        <v>35820.22</v>
      </c>
      <c r="AD275" s="36" t="n">
        <f aca="false">STDEV(K275:Z275)/AB275*100</f>
        <v>6.66935526918361</v>
      </c>
      <c r="AE275" s="37"/>
    </row>
    <row r="276" customFormat="false" ht="39.55" hidden="false" customHeight="true" outlineLevel="0" collapsed="false">
      <c r="A276" s="23" t="n">
        <v>258</v>
      </c>
      <c r="B276" s="46"/>
      <c r="C276" s="38" t="s">
        <v>336</v>
      </c>
      <c r="D276" s="26" t="s">
        <v>325</v>
      </c>
      <c r="E276" s="39" t="n">
        <v>1</v>
      </c>
      <c r="F276" s="47"/>
      <c r="G276" s="47"/>
      <c r="H276" s="47"/>
      <c r="I276" s="47"/>
      <c r="J276" s="47"/>
      <c r="K276" s="47"/>
      <c r="L276" s="40" t="n">
        <v>53552.25</v>
      </c>
      <c r="M276" s="41" t="n">
        <v>57190.71812</v>
      </c>
      <c r="N276" s="40" t="n">
        <v>61194.0683884</v>
      </c>
      <c r="O276" s="45"/>
      <c r="P276" s="45"/>
      <c r="Q276" s="45"/>
      <c r="R276" s="45"/>
      <c r="S276" s="45"/>
      <c r="T276" s="45"/>
      <c r="U276" s="45"/>
      <c r="V276" s="45"/>
      <c r="W276" s="45"/>
      <c r="X276" s="45"/>
      <c r="Y276" s="45"/>
      <c r="Z276" s="45"/>
      <c r="AA276" s="34" t="n">
        <f aca="false">COUNTIF(K276:Z276,"&gt;0")</f>
        <v>3</v>
      </c>
      <c r="AB276" s="42" t="n">
        <f aca="false">CEILING(SUM(K276:Z276)/COUNTIF(K276:Z276,"&gt;0"),0.01)</f>
        <v>57312.35</v>
      </c>
      <c r="AC276" s="42" t="n">
        <f aca="false">AB276*E276</f>
        <v>57312.35</v>
      </c>
      <c r="AD276" s="36" t="n">
        <f aca="false">STDEV(K276:Z276)/AB276*100</f>
        <v>6.66934925358349</v>
      </c>
      <c r="AE276" s="37"/>
    </row>
    <row r="277" customFormat="false" ht="39.55" hidden="false" customHeight="true" outlineLevel="0" collapsed="false">
      <c r="A277" s="23" t="n">
        <v>259</v>
      </c>
      <c r="B277" s="46"/>
      <c r="C277" s="38" t="s">
        <v>337</v>
      </c>
      <c r="D277" s="26" t="s">
        <v>325</v>
      </c>
      <c r="E277" s="39" t="n">
        <v>1</v>
      </c>
      <c r="F277" s="47"/>
      <c r="G277" s="47"/>
      <c r="H277" s="47"/>
      <c r="I277" s="47"/>
      <c r="J277" s="47"/>
      <c r="K277" s="47"/>
      <c r="L277" s="40" t="n">
        <v>66940.32</v>
      </c>
      <c r="M277" s="41" t="n">
        <v>71488.40716</v>
      </c>
      <c r="N277" s="40" t="n">
        <v>76492.5956612</v>
      </c>
      <c r="O277" s="45"/>
      <c r="P277" s="45"/>
      <c r="Q277" s="45"/>
      <c r="R277" s="45"/>
      <c r="S277" s="45"/>
      <c r="T277" s="45"/>
      <c r="U277" s="45"/>
      <c r="V277" s="45"/>
      <c r="W277" s="45"/>
      <c r="X277" s="45"/>
      <c r="Y277" s="45"/>
      <c r="Z277" s="45"/>
      <c r="AA277" s="34" t="n">
        <f aca="false">COUNTIF(K277:Z277,"&gt;0")</f>
        <v>3</v>
      </c>
      <c r="AB277" s="42" t="n">
        <f aca="false">CEILING(SUM(K277:Z277)/COUNTIF(K277:Z277,"&gt;0"),0.01)</f>
        <v>71640.45</v>
      </c>
      <c r="AC277" s="42" t="n">
        <f aca="false">AB277*E277</f>
        <v>71640.45</v>
      </c>
      <c r="AD277" s="36" t="n">
        <f aca="false">STDEV(K277:Z277)/AB277*100</f>
        <v>6.66934994171344</v>
      </c>
      <c r="AE277" s="37"/>
    </row>
    <row r="278" customFormat="false" ht="39.55" hidden="false" customHeight="true" outlineLevel="0" collapsed="false">
      <c r="A278" s="23" t="n">
        <v>260</v>
      </c>
      <c r="B278" s="46"/>
      <c r="C278" s="38" t="s">
        <v>338</v>
      </c>
      <c r="D278" s="26" t="s">
        <v>325</v>
      </c>
      <c r="E278" s="39" t="n">
        <v>1</v>
      </c>
      <c r="F278" s="47"/>
      <c r="G278" s="47"/>
      <c r="H278" s="47"/>
      <c r="I278" s="47"/>
      <c r="J278" s="47"/>
      <c r="K278" s="47"/>
      <c r="L278" s="40" t="n">
        <v>73634.34</v>
      </c>
      <c r="M278" s="41" t="n">
        <v>78637.239</v>
      </c>
      <c r="N278" s="40" t="n">
        <v>84141.84573</v>
      </c>
      <c r="O278" s="45"/>
      <c r="P278" s="45"/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34" t="n">
        <f aca="false">COUNTIF(K278:Z278,"&gt;0")</f>
        <v>3</v>
      </c>
      <c r="AB278" s="42" t="n">
        <f aca="false">CEILING(SUM(K278:Z278)/COUNTIF(K278:Z278,"&gt;0"),0.01)</f>
        <v>78804.48</v>
      </c>
      <c r="AC278" s="42" t="n">
        <f aca="false">AB278*E278</f>
        <v>78804.48</v>
      </c>
      <c r="AD278" s="36" t="n">
        <f aca="false">STDEV(K278:Z278)/AB278*100</f>
        <v>6.669352760682</v>
      </c>
      <c r="AE278" s="37"/>
    </row>
    <row r="279" customFormat="false" ht="39.55" hidden="false" customHeight="true" outlineLevel="0" collapsed="false">
      <c r="A279" s="23" t="n">
        <v>261</v>
      </c>
      <c r="B279" s="46"/>
      <c r="C279" s="38" t="s">
        <v>339</v>
      </c>
      <c r="D279" s="26" t="s">
        <v>325</v>
      </c>
      <c r="E279" s="39" t="n">
        <v>1</v>
      </c>
      <c r="F279" s="47"/>
      <c r="G279" s="47"/>
      <c r="H279" s="47"/>
      <c r="I279" s="47"/>
      <c r="J279" s="47"/>
      <c r="K279" s="47"/>
      <c r="L279" s="40" t="n">
        <v>80328.38</v>
      </c>
      <c r="M279" s="41" t="n">
        <v>85786.08352</v>
      </c>
      <c r="N279" s="40" t="n">
        <v>91791.1093664</v>
      </c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45"/>
      <c r="Z279" s="45"/>
      <c r="AA279" s="34" t="n">
        <f aca="false">COUNTIF(K279:Z279,"&gt;0")</f>
        <v>3</v>
      </c>
      <c r="AB279" s="42" t="n">
        <f aca="false">CEILING(SUM(K279:Z279)/COUNTIF(K279:Z279,"&gt;0"),0.01)</f>
        <v>85968.53</v>
      </c>
      <c r="AC279" s="42" t="n">
        <f aca="false">AB279*E279</f>
        <v>85968.53</v>
      </c>
      <c r="AD279" s="36" t="n">
        <f aca="false">STDEV(K279:Z279)/AB279*100</f>
        <v>6.66934989447449</v>
      </c>
      <c r="AE279" s="37"/>
    </row>
    <row r="280" customFormat="false" ht="39.55" hidden="false" customHeight="true" outlineLevel="0" collapsed="false">
      <c r="A280" s="23" t="n">
        <v>262</v>
      </c>
      <c r="B280" s="46"/>
      <c r="C280" s="38" t="s">
        <v>340</v>
      </c>
      <c r="D280" s="26" t="s">
        <v>325</v>
      </c>
      <c r="E280" s="39" t="n">
        <v>1</v>
      </c>
      <c r="F280" s="47"/>
      <c r="G280" s="47"/>
      <c r="H280" s="47"/>
      <c r="I280" s="47"/>
      <c r="J280" s="47"/>
      <c r="K280" s="47"/>
      <c r="L280" s="40" t="n">
        <v>87022.41</v>
      </c>
      <c r="M280" s="41" t="n">
        <v>92934.92804</v>
      </c>
      <c r="N280" s="40" t="n">
        <v>99440.3730028</v>
      </c>
      <c r="O280" s="45"/>
      <c r="P280" s="45"/>
      <c r="Q280" s="45"/>
      <c r="R280" s="45"/>
      <c r="S280" s="45"/>
      <c r="T280" s="45"/>
      <c r="U280" s="45"/>
      <c r="V280" s="45"/>
      <c r="W280" s="45"/>
      <c r="X280" s="45"/>
      <c r="Y280" s="45"/>
      <c r="Z280" s="45"/>
      <c r="AA280" s="34" t="n">
        <f aca="false">COUNTIF(K280:Z280,"&gt;0")</f>
        <v>3</v>
      </c>
      <c r="AB280" s="42" t="n">
        <f aca="false">CEILING(SUM(K280:Z280)/COUNTIF(K280:Z280,"&gt;0"),0.01)</f>
        <v>93132.58</v>
      </c>
      <c r="AC280" s="42" t="n">
        <f aca="false">AB280*E280</f>
        <v>93132.58</v>
      </c>
      <c r="AD280" s="36" t="n">
        <f aca="false">STDEV(K280:Z280)/AB280*100</f>
        <v>6.66935275045881</v>
      </c>
      <c r="AE280" s="37"/>
    </row>
    <row r="281" customFormat="false" ht="39.55" hidden="false" customHeight="true" outlineLevel="0" collapsed="false">
      <c r="A281" s="23" t="n">
        <v>263</v>
      </c>
      <c r="B281" s="46"/>
      <c r="C281" s="38" t="s">
        <v>341</v>
      </c>
      <c r="D281" s="26" t="s">
        <v>325</v>
      </c>
      <c r="E281" s="39" t="n">
        <v>1</v>
      </c>
      <c r="F281" s="47"/>
      <c r="G281" s="47"/>
      <c r="H281" s="47"/>
      <c r="I281" s="47"/>
      <c r="J281" s="47"/>
      <c r="K281" s="47"/>
      <c r="L281" s="40" t="n">
        <v>93716.44</v>
      </c>
      <c r="M281" s="41" t="n">
        <v>100083.75988</v>
      </c>
      <c r="N281" s="40" t="n">
        <v>107089.6230716</v>
      </c>
      <c r="O281" s="45"/>
      <c r="P281" s="45"/>
      <c r="Q281" s="45"/>
      <c r="R281" s="45"/>
      <c r="S281" s="45"/>
      <c r="T281" s="45"/>
      <c r="U281" s="45"/>
      <c r="V281" s="45"/>
      <c r="W281" s="45"/>
      <c r="X281" s="45"/>
      <c r="Y281" s="45"/>
      <c r="Z281" s="45"/>
      <c r="AA281" s="34" t="n">
        <f aca="false">COUNTIF(K281:Z281,"&gt;0")</f>
        <v>3</v>
      </c>
      <c r="AB281" s="42" t="n">
        <f aca="false">CEILING(SUM(K281:Z281)/COUNTIF(K281:Z281,"&gt;0"),0.01)</f>
        <v>100296.61</v>
      </c>
      <c r="AC281" s="42" t="n">
        <f aca="false">AB281*E281</f>
        <v>100296.61</v>
      </c>
      <c r="AD281" s="36" t="n">
        <f aca="false">STDEV(K281:Z281)/AB281*100</f>
        <v>6.66934986073237</v>
      </c>
      <c r="AE281" s="37"/>
    </row>
    <row r="282" customFormat="false" ht="39.55" hidden="false" customHeight="true" outlineLevel="0" collapsed="false">
      <c r="A282" s="23" t="n">
        <v>264</v>
      </c>
      <c r="B282" s="46"/>
      <c r="C282" s="38" t="s">
        <v>342</v>
      </c>
      <c r="D282" s="26" t="s">
        <v>325</v>
      </c>
      <c r="E282" s="39" t="n">
        <v>1</v>
      </c>
      <c r="F282" s="47"/>
      <c r="G282" s="47"/>
      <c r="H282" s="47"/>
      <c r="I282" s="47"/>
      <c r="J282" s="47"/>
      <c r="K282" s="47"/>
      <c r="L282" s="40" t="n">
        <v>100410.47</v>
      </c>
      <c r="M282" s="41" t="n">
        <v>107232.6044</v>
      </c>
      <c r="N282" s="40" t="n">
        <v>114738.886708</v>
      </c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  <c r="Z282" s="45"/>
      <c r="AA282" s="34" t="n">
        <f aca="false">COUNTIF(K282:Z282,"&gt;0")</f>
        <v>3</v>
      </c>
      <c r="AB282" s="42" t="n">
        <f aca="false">CEILING(SUM(K282:Z282)/COUNTIF(K282:Z282,"&gt;0"),0.01)</f>
        <v>107460.66</v>
      </c>
      <c r="AC282" s="42" t="n">
        <f aca="false">AB282*E282</f>
        <v>107460.66</v>
      </c>
      <c r="AD282" s="36" t="n">
        <f aca="false">STDEV(K282:Z282)/AB282*100</f>
        <v>6.66935233816842</v>
      </c>
      <c r="AE282" s="37"/>
    </row>
    <row r="283" customFormat="false" ht="39.55" hidden="false" customHeight="true" outlineLevel="0" collapsed="false">
      <c r="A283" s="23" t="n">
        <v>265</v>
      </c>
      <c r="B283" s="46"/>
      <c r="C283" s="38" t="s">
        <v>343</v>
      </c>
      <c r="D283" s="26" t="s">
        <v>325</v>
      </c>
      <c r="E283" s="39" t="n">
        <v>1</v>
      </c>
      <c r="F283" s="47"/>
      <c r="G283" s="47"/>
      <c r="H283" s="47"/>
      <c r="I283" s="47"/>
      <c r="J283" s="47"/>
      <c r="K283" s="47"/>
      <c r="L283" s="40" t="n">
        <v>107104.5</v>
      </c>
      <c r="M283" s="41" t="n">
        <v>114381.44892</v>
      </c>
      <c r="N283" s="40" t="n">
        <v>122388.1503444</v>
      </c>
      <c r="O283" s="45"/>
      <c r="P283" s="45"/>
      <c r="Q283" s="45"/>
      <c r="R283" s="45"/>
      <c r="S283" s="45"/>
      <c r="T283" s="45"/>
      <c r="U283" s="45"/>
      <c r="V283" s="45"/>
      <c r="W283" s="45"/>
      <c r="X283" s="45"/>
      <c r="Y283" s="45"/>
      <c r="Z283" s="45"/>
      <c r="AA283" s="34" t="n">
        <f aca="false">COUNTIF(K283:Z283,"&gt;0")</f>
        <v>3</v>
      </c>
      <c r="AB283" s="42" t="n">
        <f aca="false">CEILING(SUM(K283:Z283)/COUNTIF(K283:Z283,"&gt;0"),0.01)</f>
        <v>114624.7</v>
      </c>
      <c r="AC283" s="42" t="n">
        <f aca="false">AB283*E283</f>
        <v>114624.7</v>
      </c>
      <c r="AD283" s="36" t="n">
        <f aca="false">STDEV(K283:Z283)/AB283*100</f>
        <v>6.66935508776772</v>
      </c>
      <c r="AE283" s="37"/>
    </row>
    <row r="284" customFormat="false" ht="39.55" hidden="false" customHeight="true" outlineLevel="0" collapsed="false">
      <c r="A284" s="23" t="n">
        <v>266</v>
      </c>
      <c r="B284" s="46"/>
      <c r="C284" s="38" t="s">
        <v>344</v>
      </c>
      <c r="D284" s="26" t="s">
        <v>325</v>
      </c>
      <c r="E284" s="39" t="n">
        <v>1</v>
      </c>
      <c r="F284" s="47"/>
      <c r="G284" s="47"/>
      <c r="H284" s="47"/>
      <c r="I284" s="47"/>
      <c r="J284" s="47"/>
      <c r="K284" s="47"/>
      <c r="L284" s="40" t="n">
        <v>2677.61</v>
      </c>
      <c r="M284" s="41" t="n">
        <v>2859.5302</v>
      </c>
      <c r="N284" s="40" t="n">
        <v>3059.697314</v>
      </c>
      <c r="O284" s="45"/>
      <c r="P284" s="45"/>
      <c r="Q284" s="45"/>
      <c r="R284" s="45"/>
      <c r="S284" s="45"/>
      <c r="T284" s="45"/>
      <c r="U284" s="45"/>
      <c r="V284" s="45"/>
      <c r="W284" s="45"/>
      <c r="X284" s="45"/>
      <c r="Y284" s="45"/>
      <c r="Z284" s="45"/>
      <c r="AA284" s="34" t="n">
        <f aca="false">COUNTIF(K284:Z284,"&gt;0")</f>
        <v>3</v>
      </c>
      <c r="AB284" s="42" t="n">
        <f aca="false">CEILING(SUM(K284:Z284)/COUNTIF(K284:Z284,"&gt;0"),0.01)</f>
        <v>2865.62</v>
      </c>
      <c r="AC284" s="42" t="n">
        <f aca="false">AB284*E284</f>
        <v>2865.62</v>
      </c>
      <c r="AD284" s="36" t="n">
        <f aca="false">STDEV(K284:Z284)/AB284*100</f>
        <v>6.66928133003199</v>
      </c>
      <c r="AE284" s="37"/>
    </row>
    <row r="285" customFormat="false" ht="39.55" hidden="false" customHeight="true" outlineLevel="0" collapsed="false">
      <c r="A285" s="23" t="n">
        <v>267</v>
      </c>
      <c r="B285" s="46"/>
      <c r="C285" s="38" t="s">
        <v>345</v>
      </c>
      <c r="D285" s="26" t="s">
        <v>325</v>
      </c>
      <c r="E285" s="39" t="n">
        <v>1</v>
      </c>
      <c r="F285" s="47"/>
      <c r="G285" s="47"/>
      <c r="H285" s="47"/>
      <c r="I285" s="47"/>
      <c r="J285" s="47"/>
      <c r="K285" s="47"/>
      <c r="L285" s="40" t="n">
        <v>2677.61</v>
      </c>
      <c r="M285" s="41" t="n">
        <v>2859.5302</v>
      </c>
      <c r="N285" s="40" t="n">
        <v>3059.697314</v>
      </c>
      <c r="O285" s="45"/>
      <c r="P285" s="45"/>
      <c r="Q285" s="45"/>
      <c r="R285" s="45"/>
      <c r="S285" s="45"/>
      <c r="T285" s="45"/>
      <c r="U285" s="45"/>
      <c r="V285" s="45"/>
      <c r="W285" s="45"/>
      <c r="X285" s="45"/>
      <c r="Y285" s="45"/>
      <c r="Z285" s="45"/>
      <c r="AA285" s="34" t="n">
        <f aca="false">COUNTIF(K285:Z285,"&gt;0")</f>
        <v>3</v>
      </c>
      <c r="AB285" s="42" t="n">
        <f aca="false">CEILING(SUM(K285:Z285)/COUNTIF(K285:Z285,"&gt;0"),0.01)</f>
        <v>2865.62</v>
      </c>
      <c r="AC285" s="42" t="n">
        <f aca="false">AB285*E285</f>
        <v>2865.62</v>
      </c>
      <c r="AD285" s="36" t="n">
        <f aca="false">STDEV(K285:Z285)/AB285*100</f>
        <v>6.66928133003199</v>
      </c>
      <c r="AE285" s="37"/>
    </row>
    <row r="286" customFormat="false" ht="39.55" hidden="false" customHeight="true" outlineLevel="0" collapsed="false">
      <c r="A286" s="23" t="n">
        <v>268</v>
      </c>
      <c r="B286" s="46"/>
      <c r="C286" s="38" t="s">
        <v>346</v>
      </c>
      <c r="D286" s="26" t="s">
        <v>325</v>
      </c>
      <c r="E286" s="39" t="n">
        <v>1</v>
      </c>
      <c r="F286" s="47"/>
      <c r="G286" s="47"/>
      <c r="H286" s="47"/>
      <c r="I286" s="47"/>
      <c r="J286" s="47"/>
      <c r="K286" s="47"/>
      <c r="L286" s="40" t="n">
        <v>2677.61</v>
      </c>
      <c r="M286" s="41" t="n">
        <v>2859.5302</v>
      </c>
      <c r="N286" s="40" t="n">
        <v>3059.697314</v>
      </c>
      <c r="O286" s="45"/>
      <c r="P286" s="45"/>
      <c r="Q286" s="45"/>
      <c r="R286" s="45"/>
      <c r="S286" s="45"/>
      <c r="T286" s="45"/>
      <c r="U286" s="45"/>
      <c r="V286" s="45"/>
      <c r="W286" s="45"/>
      <c r="X286" s="45"/>
      <c r="Y286" s="45"/>
      <c r="Z286" s="45"/>
      <c r="AA286" s="34" t="n">
        <f aca="false">COUNTIF(K286:Z286,"&gt;0")</f>
        <v>3</v>
      </c>
      <c r="AB286" s="42" t="n">
        <f aca="false">CEILING(SUM(K286:Z286)/COUNTIF(K286:Z286,"&gt;0"),0.01)</f>
        <v>2865.62</v>
      </c>
      <c r="AC286" s="42" t="n">
        <f aca="false">AB286*E286</f>
        <v>2865.62</v>
      </c>
      <c r="AD286" s="36" t="n">
        <f aca="false">STDEV(K286:Z286)/AB286*100</f>
        <v>6.66928133003199</v>
      </c>
      <c r="AE286" s="37"/>
    </row>
    <row r="287" customFormat="false" ht="39.55" hidden="false" customHeight="true" outlineLevel="0" collapsed="false">
      <c r="A287" s="23" t="n">
        <v>269</v>
      </c>
      <c r="B287" s="46"/>
      <c r="C287" s="38" t="s">
        <v>347</v>
      </c>
      <c r="D287" s="26" t="s">
        <v>325</v>
      </c>
      <c r="E287" s="39" t="n">
        <v>1</v>
      </c>
      <c r="F287" s="47"/>
      <c r="G287" s="47"/>
      <c r="H287" s="47"/>
      <c r="I287" s="47"/>
      <c r="J287" s="47"/>
      <c r="K287" s="47"/>
      <c r="L287" s="40" t="n">
        <v>5355.22</v>
      </c>
      <c r="M287" s="41" t="n">
        <v>5719.07308</v>
      </c>
      <c r="N287" s="40" t="n">
        <v>6119.4081956</v>
      </c>
      <c r="O287" s="45"/>
      <c r="P287" s="45"/>
      <c r="Q287" s="45"/>
      <c r="R287" s="45"/>
      <c r="S287" s="45"/>
      <c r="T287" s="45"/>
      <c r="U287" s="45"/>
      <c r="V287" s="45"/>
      <c r="W287" s="45"/>
      <c r="X287" s="45"/>
      <c r="Y287" s="45"/>
      <c r="Z287" s="45"/>
      <c r="AA287" s="34" t="n">
        <f aca="false">COUNTIF(K287:Z287,"&gt;0")</f>
        <v>3</v>
      </c>
      <c r="AB287" s="42" t="n">
        <f aca="false">CEILING(SUM(K287:Z287)/COUNTIF(K287:Z287,"&gt;0"),0.01)</f>
        <v>5731.24</v>
      </c>
      <c r="AC287" s="42" t="n">
        <f aca="false">AB287*E287</f>
        <v>5731.24</v>
      </c>
      <c r="AD287" s="36" t="n">
        <f aca="false">STDEV(K287:Z287)/AB287*100</f>
        <v>6.66939801361246</v>
      </c>
      <c r="AE287" s="37"/>
    </row>
    <row r="288" customFormat="false" ht="39.55" hidden="false" customHeight="true" outlineLevel="0" collapsed="false">
      <c r="A288" s="23" t="n">
        <v>270</v>
      </c>
      <c r="B288" s="46"/>
      <c r="C288" s="38" t="s">
        <v>348</v>
      </c>
      <c r="D288" s="26" t="s">
        <v>325</v>
      </c>
      <c r="E288" s="39" t="n">
        <v>1</v>
      </c>
      <c r="F288" s="47"/>
      <c r="G288" s="47"/>
      <c r="H288" s="47"/>
      <c r="I288" s="47"/>
      <c r="J288" s="47"/>
      <c r="K288" s="47"/>
      <c r="L288" s="40" t="n">
        <v>5355.22</v>
      </c>
      <c r="M288" s="41" t="n">
        <v>5719.07308</v>
      </c>
      <c r="N288" s="40" t="n">
        <v>6119.4081956</v>
      </c>
      <c r="O288" s="45"/>
      <c r="P288" s="45"/>
      <c r="Q288" s="45"/>
      <c r="R288" s="45"/>
      <c r="S288" s="45"/>
      <c r="T288" s="45"/>
      <c r="U288" s="45"/>
      <c r="V288" s="45"/>
      <c r="W288" s="45"/>
      <c r="X288" s="45"/>
      <c r="Y288" s="45"/>
      <c r="Z288" s="45"/>
      <c r="AA288" s="34" t="n">
        <f aca="false">COUNTIF(K288:Z288,"&gt;0")</f>
        <v>3</v>
      </c>
      <c r="AB288" s="42" t="n">
        <f aca="false">CEILING(SUM(K288:Z288)/COUNTIF(K288:Z288,"&gt;0"),0.01)</f>
        <v>5731.24</v>
      </c>
      <c r="AC288" s="42" t="n">
        <f aca="false">AB288*E288</f>
        <v>5731.24</v>
      </c>
      <c r="AD288" s="36" t="n">
        <f aca="false">STDEV(K288:Z288)/AB288*100</f>
        <v>6.66939801361246</v>
      </c>
      <c r="AE288" s="37"/>
    </row>
    <row r="289" customFormat="false" ht="25.85" hidden="false" customHeight="true" outlineLevel="0" collapsed="false">
      <c r="A289" s="23" t="n">
        <v>271</v>
      </c>
      <c r="B289" s="46"/>
      <c r="C289" s="38" t="s">
        <v>349</v>
      </c>
      <c r="D289" s="26" t="s">
        <v>350</v>
      </c>
      <c r="E289" s="39" t="n">
        <v>1</v>
      </c>
      <c r="F289" s="47"/>
      <c r="G289" s="47"/>
      <c r="H289" s="47"/>
      <c r="I289" s="47"/>
      <c r="J289" s="47"/>
      <c r="K289" s="47"/>
      <c r="L289" s="40" t="n">
        <v>8032.84</v>
      </c>
      <c r="M289" s="41" t="n">
        <v>8578.60328</v>
      </c>
      <c r="N289" s="40" t="n">
        <v>9179.1055096</v>
      </c>
      <c r="O289" s="45"/>
      <c r="P289" s="45"/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34" t="n">
        <f aca="false">COUNTIF(K289:Z289,"&gt;0")</f>
        <v>3</v>
      </c>
      <c r="AB289" s="42" t="n">
        <f aca="false">CEILING(SUM(K289:Z289)/COUNTIF(K289:Z289,"&gt;0"),0.01)</f>
        <v>8596.85</v>
      </c>
      <c r="AC289" s="42" t="n">
        <f aca="false">AB289*E289</f>
        <v>8596.85</v>
      </c>
      <c r="AD289" s="36" t="n">
        <f aca="false">STDEV(K289:Z289)/AB289*100</f>
        <v>6.66930966354854</v>
      </c>
      <c r="AE289" s="37"/>
    </row>
    <row r="290" customFormat="false" ht="25.85" hidden="false" customHeight="true" outlineLevel="0" collapsed="false">
      <c r="A290" s="23" t="n">
        <v>272</v>
      </c>
      <c r="B290" s="46"/>
      <c r="C290" s="38" t="s">
        <v>351</v>
      </c>
      <c r="D290" s="26" t="s">
        <v>350</v>
      </c>
      <c r="E290" s="39" t="n">
        <v>1</v>
      </c>
      <c r="F290" s="47"/>
      <c r="G290" s="47"/>
      <c r="H290" s="47"/>
      <c r="I290" s="47"/>
      <c r="J290" s="47"/>
      <c r="K290" s="47"/>
      <c r="L290" s="40" t="n">
        <v>8032.84</v>
      </c>
      <c r="M290" s="41" t="n">
        <v>8578.60328</v>
      </c>
      <c r="N290" s="40" t="n">
        <v>9179.1055096</v>
      </c>
      <c r="O290" s="45"/>
      <c r="P290" s="45"/>
      <c r="Q290" s="45"/>
      <c r="R290" s="45"/>
      <c r="S290" s="45"/>
      <c r="T290" s="45"/>
      <c r="U290" s="45"/>
      <c r="V290" s="45"/>
      <c r="W290" s="45"/>
      <c r="X290" s="45"/>
      <c r="Y290" s="45"/>
      <c r="Z290" s="45"/>
      <c r="AA290" s="34" t="n">
        <f aca="false">COUNTIF(K290:Z290,"&gt;0")</f>
        <v>3</v>
      </c>
      <c r="AB290" s="42" t="n">
        <f aca="false">CEILING(SUM(K290:Z290)/COUNTIF(K290:Z290,"&gt;0"),0.01)</f>
        <v>8596.85</v>
      </c>
      <c r="AC290" s="42" t="n">
        <f aca="false">AB290*E290</f>
        <v>8596.85</v>
      </c>
      <c r="AD290" s="36" t="n">
        <f aca="false">STDEV(K290:Z290)/AB290*100</f>
        <v>6.66930966354854</v>
      </c>
      <c r="AE290" s="37"/>
    </row>
    <row r="291" customFormat="false" ht="25.85" hidden="false" customHeight="true" outlineLevel="0" collapsed="false">
      <c r="A291" s="23" t="n">
        <v>273</v>
      </c>
      <c r="B291" s="46"/>
      <c r="C291" s="38" t="s">
        <v>352</v>
      </c>
      <c r="D291" s="26" t="s">
        <v>350</v>
      </c>
      <c r="E291" s="39" t="n">
        <v>1</v>
      </c>
      <c r="F291" s="47"/>
      <c r="G291" s="47"/>
      <c r="H291" s="47"/>
      <c r="I291" s="47"/>
      <c r="J291" s="47"/>
      <c r="K291" s="47"/>
      <c r="L291" s="40" t="n">
        <v>10710.45</v>
      </c>
      <c r="M291" s="41" t="n">
        <v>11438.14616</v>
      </c>
      <c r="N291" s="40" t="n">
        <v>12238.8163912</v>
      </c>
      <c r="O291" s="45"/>
      <c r="P291" s="45"/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34" t="n">
        <f aca="false">COUNTIF(K291:Z291,"&gt;0")</f>
        <v>3</v>
      </c>
      <c r="AB291" s="42" t="n">
        <f aca="false">CEILING(SUM(K291:Z291)/COUNTIF(K291:Z291,"&gt;0"),0.01)</f>
        <v>11462.48</v>
      </c>
      <c r="AC291" s="42" t="n">
        <f aca="false">AB291*E291</f>
        <v>11462.48</v>
      </c>
      <c r="AD291" s="36" t="n">
        <f aca="false">STDEV(K291:Z291)/AB291*100</f>
        <v>6.66935510352589</v>
      </c>
      <c r="AE291" s="37"/>
    </row>
    <row r="292" customFormat="false" ht="25.85" hidden="false" customHeight="true" outlineLevel="0" collapsed="false">
      <c r="A292" s="23" t="n">
        <v>274</v>
      </c>
      <c r="B292" s="46"/>
      <c r="C292" s="38" t="s">
        <v>353</v>
      </c>
      <c r="D292" s="26" t="s">
        <v>350</v>
      </c>
      <c r="E292" s="39" t="n">
        <v>1</v>
      </c>
      <c r="F292" s="47"/>
      <c r="G292" s="47"/>
      <c r="H292" s="47"/>
      <c r="I292" s="47"/>
      <c r="J292" s="47"/>
      <c r="K292" s="47"/>
      <c r="L292" s="40" t="n">
        <v>13388.06</v>
      </c>
      <c r="M292" s="41" t="n">
        <v>14297.67636</v>
      </c>
      <c r="N292" s="40" t="n">
        <v>15298.5137052</v>
      </c>
      <c r="O292" s="45"/>
      <c r="P292" s="45"/>
      <c r="Q292" s="45"/>
      <c r="R292" s="45"/>
      <c r="S292" s="45"/>
      <c r="T292" s="45"/>
      <c r="U292" s="45"/>
      <c r="V292" s="45"/>
      <c r="W292" s="45"/>
      <c r="X292" s="45"/>
      <c r="Y292" s="45"/>
      <c r="Z292" s="45"/>
      <c r="AA292" s="34" t="n">
        <f aca="false">COUNTIF(K292:Z292,"&gt;0")</f>
        <v>3</v>
      </c>
      <c r="AB292" s="42" t="n">
        <f aca="false">CEILING(SUM(K292:Z292)/COUNTIF(K292:Z292,"&gt;0"),0.01)</f>
        <v>14328.09</v>
      </c>
      <c r="AC292" s="42" t="n">
        <f aca="false">AB292*E292</f>
        <v>14328.09</v>
      </c>
      <c r="AD292" s="36" t="n">
        <f aca="false">STDEV(K292:Z292)/AB292*100</f>
        <v>6.66934500354226</v>
      </c>
      <c r="AE292" s="37"/>
    </row>
    <row r="293" customFormat="false" ht="25.85" hidden="false" customHeight="true" outlineLevel="0" collapsed="false">
      <c r="A293" s="23" t="n">
        <v>275</v>
      </c>
      <c r="B293" s="46"/>
      <c r="C293" s="38" t="s">
        <v>354</v>
      </c>
      <c r="D293" s="26" t="s">
        <v>350</v>
      </c>
      <c r="E293" s="39" t="n">
        <v>1</v>
      </c>
      <c r="F293" s="47"/>
      <c r="G293" s="47"/>
      <c r="H293" s="47"/>
      <c r="I293" s="47"/>
      <c r="J293" s="47"/>
      <c r="K293" s="47"/>
      <c r="L293" s="40" t="n">
        <v>13388.06</v>
      </c>
      <c r="M293" s="41" t="n">
        <v>14297.67636</v>
      </c>
      <c r="N293" s="40" t="n">
        <v>15298.5137052</v>
      </c>
      <c r="O293" s="45"/>
      <c r="P293" s="45"/>
      <c r="Q293" s="45"/>
      <c r="R293" s="45"/>
      <c r="S293" s="45"/>
      <c r="T293" s="45"/>
      <c r="U293" s="45"/>
      <c r="V293" s="45"/>
      <c r="W293" s="45"/>
      <c r="X293" s="45"/>
      <c r="Y293" s="45"/>
      <c r="Z293" s="45"/>
      <c r="AA293" s="34" t="n">
        <f aca="false">COUNTIF(K293:Z293,"&gt;0")</f>
        <v>3</v>
      </c>
      <c r="AB293" s="42" t="n">
        <f aca="false">CEILING(SUM(K293:Z293)/COUNTIF(K293:Z293,"&gt;0"),0.01)</f>
        <v>14328.09</v>
      </c>
      <c r="AC293" s="42" t="n">
        <f aca="false">AB293*E293</f>
        <v>14328.09</v>
      </c>
      <c r="AD293" s="36" t="n">
        <f aca="false">STDEV(K293:Z293)/AB293*100</f>
        <v>6.66934500354226</v>
      </c>
      <c r="AE293" s="37"/>
    </row>
    <row r="294" customFormat="false" ht="25.85" hidden="false" customHeight="true" outlineLevel="0" collapsed="false">
      <c r="A294" s="23" t="n">
        <v>276</v>
      </c>
      <c r="B294" s="46"/>
      <c r="C294" s="38" t="s">
        <v>355</v>
      </c>
      <c r="D294" s="26" t="s">
        <v>350</v>
      </c>
      <c r="E294" s="39" t="n">
        <v>1</v>
      </c>
      <c r="F294" s="47"/>
      <c r="G294" s="47"/>
      <c r="H294" s="47"/>
      <c r="I294" s="47"/>
      <c r="J294" s="47"/>
      <c r="K294" s="47"/>
      <c r="L294" s="40" t="n">
        <v>16065.68</v>
      </c>
      <c r="M294" s="41" t="n">
        <v>17157.21924</v>
      </c>
      <c r="N294" s="40" t="n">
        <v>18358.2245868</v>
      </c>
      <c r="O294" s="45"/>
      <c r="P294" s="45"/>
      <c r="Q294" s="45"/>
      <c r="R294" s="45"/>
      <c r="S294" s="45"/>
      <c r="T294" s="45"/>
      <c r="U294" s="45"/>
      <c r="V294" s="45"/>
      <c r="W294" s="45"/>
      <c r="X294" s="45"/>
      <c r="Y294" s="45"/>
      <c r="Z294" s="45"/>
      <c r="AA294" s="34" t="n">
        <f aca="false">COUNTIF(K294:Z294,"&gt;0")</f>
        <v>3</v>
      </c>
      <c r="AB294" s="42" t="n">
        <f aca="false">CEILING(SUM(K294:Z294)/COUNTIF(K294:Z294,"&gt;0"),0.01)</f>
        <v>17193.71</v>
      </c>
      <c r="AC294" s="42" t="n">
        <f aca="false">AB294*E294</f>
        <v>17193.71</v>
      </c>
      <c r="AD294" s="36" t="n">
        <f aca="false">STDEV(K294:Z294)/AB294*100</f>
        <v>6.66934467912912</v>
      </c>
      <c r="AE294" s="37"/>
    </row>
    <row r="295" customFormat="false" ht="25.85" hidden="false" customHeight="true" outlineLevel="0" collapsed="false">
      <c r="A295" s="23" t="n">
        <v>277</v>
      </c>
      <c r="B295" s="46"/>
      <c r="C295" s="38" t="s">
        <v>356</v>
      </c>
      <c r="D295" s="26" t="s">
        <v>350</v>
      </c>
      <c r="E295" s="39" t="n">
        <v>1</v>
      </c>
      <c r="F295" s="47"/>
      <c r="G295" s="47"/>
      <c r="H295" s="47"/>
      <c r="I295" s="47"/>
      <c r="J295" s="47"/>
      <c r="K295" s="47"/>
      <c r="L295" s="40" t="n">
        <v>16065.68</v>
      </c>
      <c r="M295" s="41" t="n">
        <v>17157.21924</v>
      </c>
      <c r="N295" s="40" t="n">
        <v>18358.2245868</v>
      </c>
      <c r="O295" s="45"/>
      <c r="P295" s="45"/>
      <c r="Q295" s="45"/>
      <c r="R295" s="45"/>
      <c r="S295" s="45"/>
      <c r="T295" s="45"/>
      <c r="U295" s="45"/>
      <c r="V295" s="45"/>
      <c r="W295" s="45"/>
      <c r="X295" s="45"/>
      <c r="Y295" s="45"/>
      <c r="Z295" s="45"/>
      <c r="AA295" s="34" t="n">
        <f aca="false">COUNTIF(K295:Z295,"&gt;0")</f>
        <v>3</v>
      </c>
      <c r="AB295" s="42" t="n">
        <f aca="false">CEILING(SUM(K295:Z295)/COUNTIF(K295:Z295,"&gt;0"),0.01)</f>
        <v>17193.71</v>
      </c>
      <c r="AC295" s="42" t="n">
        <f aca="false">AB295*E295</f>
        <v>17193.71</v>
      </c>
      <c r="AD295" s="36" t="n">
        <f aca="false">STDEV(K295:Z295)/AB295*100</f>
        <v>6.66934467912912</v>
      </c>
      <c r="AE295" s="37"/>
    </row>
    <row r="296" customFormat="false" ht="25.85" hidden="false" customHeight="true" outlineLevel="0" collapsed="false">
      <c r="A296" s="23" t="n">
        <v>278</v>
      </c>
      <c r="B296" s="46"/>
      <c r="C296" s="38" t="s">
        <v>357</v>
      </c>
      <c r="D296" s="26" t="s">
        <v>350</v>
      </c>
      <c r="E296" s="39" t="n">
        <v>1</v>
      </c>
      <c r="F296" s="47"/>
      <c r="G296" s="47"/>
      <c r="H296" s="47"/>
      <c r="I296" s="47"/>
      <c r="J296" s="47"/>
      <c r="K296" s="47"/>
      <c r="L296" s="40" t="n">
        <v>21420.9</v>
      </c>
      <c r="M296" s="41" t="n">
        <v>22876.29232</v>
      </c>
      <c r="N296" s="40" t="n">
        <v>24477.6327824</v>
      </c>
      <c r="O296" s="45"/>
      <c r="P296" s="45"/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34" t="n">
        <f aca="false">COUNTIF(K296:Z296,"&gt;0")</f>
        <v>3</v>
      </c>
      <c r="AB296" s="42" t="n">
        <f aca="false">CEILING(SUM(K296:Z296)/COUNTIF(K296:Z296,"&gt;0"),0.01)</f>
        <v>22924.95</v>
      </c>
      <c r="AC296" s="42" t="n">
        <f aca="false">AB296*E296</f>
        <v>22924.95</v>
      </c>
      <c r="AD296" s="36" t="n">
        <f aca="false">STDEV(K296:Z296)/AB296*100</f>
        <v>6.66935801273839</v>
      </c>
      <c r="AE296" s="37"/>
    </row>
    <row r="297" customFormat="false" ht="25.85" hidden="false" customHeight="true" outlineLevel="0" collapsed="false">
      <c r="A297" s="23" t="n">
        <v>279</v>
      </c>
      <c r="B297" s="46"/>
      <c r="C297" s="38" t="s">
        <v>358</v>
      </c>
      <c r="D297" s="26" t="s">
        <v>350</v>
      </c>
      <c r="E297" s="39" t="n">
        <v>1</v>
      </c>
      <c r="F297" s="47"/>
      <c r="G297" s="47"/>
      <c r="H297" s="47"/>
      <c r="I297" s="47"/>
      <c r="J297" s="47"/>
      <c r="K297" s="47"/>
      <c r="L297" s="40" t="n">
        <v>26776.13</v>
      </c>
      <c r="M297" s="41" t="n">
        <v>28595.3654</v>
      </c>
      <c r="N297" s="40" t="n">
        <v>30597.040978</v>
      </c>
      <c r="O297" s="45"/>
      <c r="P297" s="45"/>
      <c r="Q297" s="45"/>
      <c r="R297" s="45"/>
      <c r="S297" s="45"/>
      <c r="T297" s="45"/>
      <c r="U297" s="45"/>
      <c r="V297" s="45"/>
      <c r="W297" s="45"/>
      <c r="X297" s="45"/>
      <c r="Y297" s="45"/>
      <c r="Z297" s="45"/>
      <c r="AA297" s="34" t="n">
        <f aca="false">COUNTIF(K297:Z297,"&gt;0")</f>
        <v>3</v>
      </c>
      <c r="AB297" s="42" t="n">
        <f aca="false">CEILING(SUM(K297:Z297)/COUNTIF(K297:Z297,"&gt;0"),0.01)</f>
        <v>28656.18</v>
      </c>
      <c r="AC297" s="42" t="n">
        <f aca="false">AB297*E297</f>
        <v>28656.18</v>
      </c>
      <c r="AD297" s="36" t="n">
        <f aca="false">STDEV(K297:Z297)/AB297*100</f>
        <v>6.66935117625631</v>
      </c>
      <c r="AE297" s="37"/>
    </row>
    <row r="298" customFormat="false" ht="39.55" hidden="false" customHeight="true" outlineLevel="0" collapsed="false">
      <c r="A298" s="23" t="n">
        <v>280</v>
      </c>
      <c r="B298" s="46"/>
      <c r="C298" s="38" t="s">
        <v>359</v>
      </c>
      <c r="D298" s="26" t="s">
        <v>360</v>
      </c>
      <c r="E298" s="39" t="n">
        <v>1</v>
      </c>
      <c r="F298" s="47"/>
      <c r="G298" s="47"/>
      <c r="H298" s="47"/>
      <c r="I298" s="47"/>
      <c r="J298" s="47"/>
      <c r="K298" s="47"/>
      <c r="L298" s="40" t="n">
        <v>1361.5</v>
      </c>
      <c r="M298" s="41" t="n">
        <v>1454.00292</v>
      </c>
      <c r="N298" s="40" t="n">
        <v>1555.7831244</v>
      </c>
      <c r="O298" s="45"/>
      <c r="P298" s="45"/>
      <c r="Q298" s="45"/>
      <c r="R298" s="45"/>
      <c r="S298" s="45"/>
      <c r="T298" s="45"/>
      <c r="U298" s="45"/>
      <c r="V298" s="45"/>
      <c r="W298" s="45"/>
      <c r="X298" s="45"/>
      <c r="Y298" s="45"/>
      <c r="Z298" s="45"/>
      <c r="AA298" s="34" t="n">
        <f aca="false">COUNTIF(K298:Z298,"&gt;0")</f>
        <v>3</v>
      </c>
      <c r="AB298" s="42" t="n">
        <f aca="false">CEILING(SUM(K298:Z298)/COUNTIF(K298:Z298,"&gt;0"),0.01)</f>
        <v>1457.1</v>
      </c>
      <c r="AC298" s="42" t="n">
        <f aca="false">AB298*E298</f>
        <v>1457.1</v>
      </c>
      <c r="AD298" s="36" t="n">
        <f aca="false">STDEV(K298:Z298)/AB298*100</f>
        <v>6.6693069867575</v>
      </c>
      <c r="AE298" s="37"/>
    </row>
    <row r="299" customFormat="false" ht="39.55" hidden="false" customHeight="true" outlineLevel="0" collapsed="false">
      <c r="A299" s="23" t="n">
        <v>281</v>
      </c>
      <c r="B299" s="46"/>
      <c r="C299" s="38" t="s">
        <v>361</v>
      </c>
      <c r="D299" s="26" t="s">
        <v>360</v>
      </c>
      <c r="E299" s="39" t="n">
        <v>1</v>
      </c>
      <c r="F299" s="47"/>
      <c r="G299" s="47"/>
      <c r="H299" s="47"/>
      <c r="I299" s="47"/>
      <c r="J299" s="47"/>
      <c r="K299" s="47"/>
      <c r="L299" s="40" t="n">
        <v>2450.69</v>
      </c>
      <c r="M299" s="41" t="n">
        <v>2617.19004</v>
      </c>
      <c r="N299" s="40" t="n">
        <v>2800.3933428</v>
      </c>
      <c r="O299" s="45"/>
      <c r="P299" s="45"/>
      <c r="Q299" s="45"/>
      <c r="R299" s="45"/>
      <c r="S299" s="45"/>
      <c r="T299" s="45"/>
      <c r="U299" s="45"/>
      <c r="V299" s="45"/>
      <c r="W299" s="45"/>
      <c r="X299" s="45"/>
      <c r="Y299" s="45"/>
      <c r="Z299" s="45"/>
      <c r="AA299" s="34" t="n">
        <f aca="false">COUNTIF(K299:Z299,"&gt;0")</f>
        <v>3</v>
      </c>
      <c r="AB299" s="42" t="n">
        <f aca="false">CEILING(SUM(K299:Z299)/COUNTIF(K299:Z299,"&gt;0"),0.01)</f>
        <v>2622.76</v>
      </c>
      <c r="AC299" s="42" t="n">
        <f aca="false">AB299*E299</f>
        <v>2622.76</v>
      </c>
      <c r="AD299" s="36" t="n">
        <f aca="false">STDEV(K299:Z299)/AB299*100</f>
        <v>6.66923940609553</v>
      </c>
      <c r="AE299" s="37"/>
    </row>
    <row r="300" customFormat="false" ht="39.55" hidden="false" customHeight="true" outlineLevel="0" collapsed="false">
      <c r="A300" s="23" t="n">
        <v>282</v>
      </c>
      <c r="B300" s="46"/>
      <c r="C300" s="38" t="s">
        <v>362</v>
      </c>
      <c r="D300" s="26" t="s">
        <v>360</v>
      </c>
      <c r="E300" s="39" t="n">
        <v>1</v>
      </c>
      <c r="F300" s="47"/>
      <c r="G300" s="47"/>
      <c r="H300" s="47"/>
      <c r="I300" s="47"/>
      <c r="J300" s="47"/>
      <c r="K300" s="47"/>
      <c r="L300" s="40" t="n">
        <v>3403.74</v>
      </c>
      <c r="M300" s="41" t="n">
        <v>3635.00096</v>
      </c>
      <c r="N300" s="40" t="n">
        <v>3889.4510272</v>
      </c>
      <c r="O300" s="45"/>
      <c r="P300" s="45"/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34" t="n">
        <f aca="false">COUNTIF(K300:Z300,"&gt;0")</f>
        <v>3</v>
      </c>
      <c r="AB300" s="42" t="n">
        <f aca="false">CEILING(SUM(K300:Z300)/COUNTIF(K300:Z300,"&gt;0"),0.01)</f>
        <v>3642.74</v>
      </c>
      <c r="AC300" s="42" t="n">
        <f aca="false">AB300*E300</f>
        <v>3642.74</v>
      </c>
      <c r="AD300" s="36" t="n">
        <f aca="false">STDEV(K300:Z300)/AB300*100</f>
        <v>6.6693685276604</v>
      </c>
      <c r="AE300" s="37"/>
    </row>
    <row r="301" customFormat="false" ht="39.55" hidden="false" customHeight="true" outlineLevel="0" collapsed="false">
      <c r="A301" s="23" t="n">
        <v>283</v>
      </c>
      <c r="B301" s="46"/>
      <c r="C301" s="38" t="s">
        <v>363</v>
      </c>
      <c r="D301" s="26" t="s">
        <v>360</v>
      </c>
      <c r="E301" s="39" t="n">
        <v>1</v>
      </c>
      <c r="F301" s="47"/>
      <c r="G301" s="47"/>
      <c r="H301" s="47"/>
      <c r="I301" s="47"/>
      <c r="J301" s="47"/>
      <c r="K301" s="47"/>
      <c r="L301" s="40" t="n">
        <v>4084.49</v>
      </c>
      <c r="M301" s="41" t="n">
        <v>4361.99608</v>
      </c>
      <c r="N301" s="40" t="n">
        <v>4667.3358056</v>
      </c>
      <c r="O301" s="45"/>
      <c r="P301" s="45"/>
      <c r="Q301" s="45"/>
      <c r="R301" s="45"/>
      <c r="S301" s="45"/>
      <c r="T301" s="45"/>
      <c r="U301" s="45"/>
      <c r="V301" s="45"/>
      <c r="W301" s="45"/>
      <c r="X301" s="45"/>
      <c r="Y301" s="45"/>
      <c r="Z301" s="45"/>
      <c r="AA301" s="34" t="n">
        <f aca="false">COUNTIF(K301:Z301,"&gt;0")</f>
        <v>3</v>
      </c>
      <c r="AB301" s="42" t="n">
        <f aca="false">CEILING(SUM(K301:Z301)/COUNTIF(K301:Z301,"&gt;0"),0.01)</f>
        <v>4371.28</v>
      </c>
      <c r="AC301" s="42" t="n">
        <f aca="false">AB301*E301</f>
        <v>4371.28</v>
      </c>
      <c r="AD301" s="36" t="n">
        <f aca="false">STDEV(K301:Z301)/AB301*100</f>
        <v>6.6692970354153</v>
      </c>
      <c r="AE301" s="37"/>
    </row>
    <row r="302" customFormat="false" ht="39.55" hidden="false" customHeight="true" outlineLevel="0" collapsed="false">
      <c r="A302" s="23" t="n">
        <v>284</v>
      </c>
      <c r="B302" s="46"/>
      <c r="C302" s="38" t="s">
        <v>364</v>
      </c>
      <c r="D302" s="26" t="s">
        <v>360</v>
      </c>
      <c r="E302" s="39" t="n">
        <v>1</v>
      </c>
      <c r="F302" s="47"/>
      <c r="G302" s="47"/>
      <c r="H302" s="47"/>
      <c r="I302" s="47"/>
      <c r="J302" s="47"/>
      <c r="K302" s="47"/>
      <c r="L302" s="40" t="n">
        <v>5445.99</v>
      </c>
      <c r="M302" s="41" t="n">
        <v>5815.999</v>
      </c>
      <c r="N302" s="40" t="n">
        <v>6223.11893</v>
      </c>
      <c r="O302" s="45"/>
      <c r="P302" s="45"/>
      <c r="Q302" s="45"/>
      <c r="R302" s="45"/>
      <c r="S302" s="45"/>
      <c r="T302" s="45"/>
      <c r="U302" s="45"/>
      <c r="V302" s="45"/>
      <c r="W302" s="45"/>
      <c r="X302" s="45"/>
      <c r="Y302" s="45"/>
      <c r="Z302" s="45"/>
      <c r="AA302" s="34" t="n">
        <f aca="false">COUNTIF(K302:Z302,"&gt;0")</f>
        <v>3</v>
      </c>
      <c r="AB302" s="42" t="n">
        <f aca="false">CEILING(SUM(K302:Z302)/COUNTIF(K302:Z302,"&gt;0"),0.01)</f>
        <v>5828.37</v>
      </c>
      <c r="AC302" s="42" t="n">
        <f aca="false">AB302*E302</f>
        <v>5828.37</v>
      </c>
      <c r="AD302" s="36" t="n">
        <f aca="false">STDEV(K302:Z302)/AB302*100</f>
        <v>6.66931096607813</v>
      </c>
      <c r="AE302" s="37"/>
    </row>
    <row r="303" customFormat="false" ht="39.55" hidden="false" customHeight="true" outlineLevel="0" collapsed="false">
      <c r="A303" s="23" t="n">
        <v>285</v>
      </c>
      <c r="B303" s="46"/>
      <c r="C303" s="38" t="s">
        <v>365</v>
      </c>
      <c r="D303" s="26" t="s">
        <v>360</v>
      </c>
      <c r="E303" s="39" t="n">
        <v>1</v>
      </c>
      <c r="F303" s="47"/>
      <c r="G303" s="47"/>
      <c r="H303" s="47"/>
      <c r="I303" s="47"/>
      <c r="J303" s="47"/>
      <c r="K303" s="47"/>
      <c r="L303" s="40" t="n">
        <v>9530.48</v>
      </c>
      <c r="M303" s="41" t="n">
        <v>10178.00776</v>
      </c>
      <c r="N303" s="40" t="n">
        <v>10890.4683032</v>
      </c>
      <c r="O303" s="45"/>
      <c r="P303" s="45"/>
      <c r="Q303" s="45"/>
      <c r="R303" s="45"/>
      <c r="S303" s="45"/>
      <c r="T303" s="45"/>
      <c r="U303" s="45"/>
      <c r="V303" s="45"/>
      <c r="W303" s="45"/>
      <c r="X303" s="45"/>
      <c r="Y303" s="45"/>
      <c r="Z303" s="45"/>
      <c r="AA303" s="34" t="n">
        <f aca="false">COUNTIF(K303:Z303,"&gt;0")</f>
        <v>3</v>
      </c>
      <c r="AB303" s="42" t="n">
        <f aca="false">CEILING(SUM(K303:Z303)/COUNTIF(K303:Z303,"&gt;0"),0.01)</f>
        <v>10199.66</v>
      </c>
      <c r="AC303" s="42" t="n">
        <f aca="false">AB303*E303</f>
        <v>10199.66</v>
      </c>
      <c r="AD303" s="36" t="n">
        <f aca="false">STDEV(K303:Z303)/AB303*100</f>
        <v>6.66936402208804</v>
      </c>
      <c r="AE303" s="37"/>
    </row>
    <row r="304" customFormat="false" ht="39.55" hidden="false" customHeight="true" outlineLevel="0" collapsed="false">
      <c r="A304" s="23" t="n">
        <v>286</v>
      </c>
      <c r="B304" s="46"/>
      <c r="C304" s="38" t="s">
        <v>366</v>
      </c>
      <c r="D304" s="26" t="s">
        <v>360</v>
      </c>
      <c r="E304" s="39" t="n">
        <v>1</v>
      </c>
      <c r="F304" s="47"/>
      <c r="G304" s="47"/>
      <c r="H304" s="47"/>
      <c r="I304" s="47"/>
      <c r="J304" s="47"/>
      <c r="K304" s="47"/>
      <c r="L304" s="40" t="n">
        <v>12253.48</v>
      </c>
      <c r="M304" s="41" t="n">
        <v>13086.0136</v>
      </c>
      <c r="N304" s="40" t="n">
        <v>14002.034552</v>
      </c>
      <c r="O304" s="45"/>
      <c r="P304" s="45"/>
      <c r="Q304" s="45"/>
      <c r="R304" s="45"/>
      <c r="S304" s="45"/>
      <c r="T304" s="45"/>
      <c r="U304" s="45"/>
      <c r="V304" s="45"/>
      <c r="W304" s="45"/>
      <c r="X304" s="45"/>
      <c r="Y304" s="45"/>
      <c r="Z304" s="45"/>
      <c r="AA304" s="34" t="n">
        <f aca="false">COUNTIF(K304:Z304,"&gt;0")</f>
        <v>3</v>
      </c>
      <c r="AB304" s="42" t="n">
        <f aca="false">CEILING(SUM(K304:Z304)/COUNTIF(K304:Z304,"&gt;0"),0.01)</f>
        <v>13113.85</v>
      </c>
      <c r="AC304" s="42" t="n">
        <f aca="false">AB304*E304</f>
        <v>13113.85</v>
      </c>
      <c r="AD304" s="36" t="n">
        <f aca="false">STDEV(K304:Z304)/AB304*100</f>
        <v>6.66935643325496</v>
      </c>
      <c r="AE304" s="37"/>
    </row>
    <row r="305" customFormat="false" ht="39.55" hidden="false" customHeight="true" outlineLevel="0" collapsed="false">
      <c r="A305" s="23" t="n">
        <v>287</v>
      </c>
      <c r="B305" s="46"/>
      <c r="C305" s="38" t="s">
        <v>367</v>
      </c>
      <c r="D305" s="26" t="s">
        <v>360</v>
      </c>
      <c r="E305" s="39" t="n">
        <v>1</v>
      </c>
      <c r="F305" s="47"/>
      <c r="G305" s="47"/>
      <c r="H305" s="47"/>
      <c r="I305" s="47"/>
      <c r="J305" s="47"/>
      <c r="K305" s="47"/>
      <c r="L305" s="40" t="n">
        <v>4953.58</v>
      </c>
      <c r="M305" s="41" t="n">
        <v>5290.14672</v>
      </c>
      <c r="N305" s="40" t="n">
        <v>5660.4569904</v>
      </c>
      <c r="O305" s="45"/>
      <c r="P305" s="45"/>
      <c r="Q305" s="45"/>
      <c r="R305" s="45"/>
      <c r="S305" s="45"/>
      <c r="T305" s="45"/>
      <c r="U305" s="45"/>
      <c r="V305" s="45"/>
      <c r="W305" s="45"/>
      <c r="X305" s="45"/>
      <c r="Y305" s="45"/>
      <c r="Z305" s="45"/>
      <c r="AA305" s="34" t="n">
        <f aca="false">COUNTIF(K305:Z305,"&gt;0")</f>
        <v>3</v>
      </c>
      <c r="AB305" s="42" t="n">
        <f aca="false">CEILING(SUM(K305:Z305)/COUNTIF(K305:Z305,"&gt;0"),0.01)</f>
        <v>5301.4</v>
      </c>
      <c r="AC305" s="42" t="n">
        <f aca="false">AB305*E305</f>
        <v>5301.4</v>
      </c>
      <c r="AD305" s="36" t="n">
        <f aca="false">STDEV(K305:Z305)/AB305*100</f>
        <v>6.66942131971195</v>
      </c>
      <c r="AE305" s="37"/>
    </row>
    <row r="306" customFormat="false" ht="39.55" hidden="false" customHeight="true" outlineLevel="0" collapsed="false">
      <c r="A306" s="23" t="n">
        <v>288</v>
      </c>
      <c r="B306" s="46"/>
      <c r="C306" s="38" t="s">
        <v>368</v>
      </c>
      <c r="D306" s="26" t="s">
        <v>360</v>
      </c>
      <c r="E306" s="39" t="n">
        <v>1</v>
      </c>
      <c r="F306" s="47"/>
      <c r="G306" s="47"/>
      <c r="H306" s="47"/>
      <c r="I306" s="47"/>
      <c r="J306" s="47"/>
      <c r="K306" s="47"/>
      <c r="L306" s="40" t="n">
        <v>6560.15</v>
      </c>
      <c r="M306" s="41" t="n">
        <v>7005.86484</v>
      </c>
      <c r="N306" s="40" t="n">
        <v>7496.2753788</v>
      </c>
      <c r="O306" s="45"/>
      <c r="P306" s="45"/>
      <c r="Q306" s="45"/>
      <c r="R306" s="45"/>
      <c r="S306" s="45"/>
      <c r="T306" s="45"/>
      <c r="U306" s="45"/>
      <c r="V306" s="45"/>
      <c r="W306" s="45"/>
      <c r="X306" s="45"/>
      <c r="Y306" s="45"/>
      <c r="Z306" s="45"/>
      <c r="AA306" s="34" t="n">
        <f aca="false">COUNTIF(K306:Z306,"&gt;0")</f>
        <v>3</v>
      </c>
      <c r="AB306" s="42" t="n">
        <f aca="false">CEILING(SUM(K306:Z306)/COUNTIF(K306:Z306,"&gt;0"),0.01)</f>
        <v>7020.77</v>
      </c>
      <c r="AC306" s="42" t="n">
        <f aca="false">AB306*E306</f>
        <v>7020.77</v>
      </c>
      <c r="AD306" s="36" t="n">
        <f aca="false">STDEV(K306:Z306)/AB306*100</f>
        <v>6.66936091345316</v>
      </c>
      <c r="AE306" s="37"/>
    </row>
    <row r="307" customFormat="false" ht="55.75" hidden="false" customHeight="true" outlineLevel="0" collapsed="false">
      <c r="A307" s="23" t="n">
        <v>289</v>
      </c>
      <c r="B307" s="46"/>
      <c r="C307" s="38" t="s">
        <v>369</v>
      </c>
      <c r="D307" s="26" t="s">
        <v>110</v>
      </c>
      <c r="E307" s="39" t="n">
        <v>1</v>
      </c>
      <c r="F307" s="47"/>
      <c r="G307" s="47"/>
      <c r="H307" s="47"/>
      <c r="I307" s="47"/>
      <c r="J307" s="47"/>
      <c r="K307" s="47"/>
      <c r="L307" s="40" t="n">
        <v>816.91</v>
      </c>
      <c r="M307" s="41" t="n">
        <v>872.40936</v>
      </c>
      <c r="N307" s="40" t="n">
        <v>933.4780152</v>
      </c>
      <c r="O307" s="45"/>
      <c r="P307" s="45"/>
      <c r="Q307" s="45"/>
      <c r="R307" s="45"/>
      <c r="S307" s="45"/>
      <c r="T307" s="45"/>
      <c r="U307" s="45"/>
      <c r="V307" s="45"/>
      <c r="W307" s="45"/>
      <c r="X307" s="45"/>
      <c r="Y307" s="45"/>
      <c r="Z307" s="45"/>
      <c r="AA307" s="34" t="n">
        <f aca="false">COUNTIF(K307:Z307,"&gt;0")</f>
        <v>3</v>
      </c>
      <c r="AB307" s="42" t="n">
        <f aca="false">CEILING(SUM(K307:Z307)/COUNTIF(K307:Z307,"&gt;0"),0.01)</f>
        <v>874.27</v>
      </c>
      <c r="AC307" s="42" t="n">
        <f aca="false">AB307*E307</f>
        <v>874.27</v>
      </c>
      <c r="AD307" s="36" t="n">
        <f aca="false">STDEV(K307:Z307)/AB307*100</f>
        <v>6.66912706240414</v>
      </c>
      <c r="AE307" s="37"/>
    </row>
    <row r="308" customFormat="false" ht="55.75" hidden="false" customHeight="true" outlineLevel="0" collapsed="false">
      <c r="A308" s="23" t="n">
        <v>290</v>
      </c>
      <c r="B308" s="46"/>
      <c r="C308" s="38" t="s">
        <v>370</v>
      </c>
      <c r="D308" s="26" t="s">
        <v>110</v>
      </c>
      <c r="E308" s="39" t="n">
        <v>1</v>
      </c>
      <c r="F308" s="47"/>
      <c r="G308" s="47"/>
      <c r="H308" s="47"/>
      <c r="I308" s="47"/>
      <c r="J308" s="47"/>
      <c r="K308" s="47"/>
      <c r="L308" s="40" t="n">
        <v>1021.12</v>
      </c>
      <c r="M308" s="41" t="n">
        <v>1090.49268</v>
      </c>
      <c r="N308" s="40" t="n">
        <v>1166.8271676</v>
      </c>
      <c r="O308" s="45"/>
      <c r="P308" s="45"/>
      <c r="Q308" s="45"/>
      <c r="R308" s="45"/>
      <c r="S308" s="45"/>
      <c r="T308" s="45"/>
      <c r="U308" s="45"/>
      <c r="V308" s="45"/>
      <c r="W308" s="45"/>
      <c r="X308" s="45"/>
      <c r="Y308" s="45"/>
      <c r="Z308" s="45"/>
      <c r="AA308" s="34" t="n">
        <f aca="false">COUNTIF(K308:Z308,"&gt;0")</f>
        <v>3</v>
      </c>
      <c r="AB308" s="42" t="n">
        <f aca="false">CEILING(SUM(K308:Z308)/COUNTIF(K308:Z308,"&gt;0"),0.01)</f>
        <v>1092.82</v>
      </c>
      <c r="AC308" s="42" t="n">
        <f aca="false">AB308*E308</f>
        <v>1092.82</v>
      </c>
      <c r="AD308" s="36" t="n">
        <f aca="false">STDEV(K308:Z308)/AB308*100</f>
        <v>6.66910358558377</v>
      </c>
      <c r="AE308" s="37"/>
    </row>
    <row r="309" customFormat="false" ht="55.75" hidden="false" customHeight="true" outlineLevel="0" collapsed="false">
      <c r="A309" s="23" t="n">
        <v>291</v>
      </c>
      <c r="B309" s="46"/>
      <c r="C309" s="38" t="s">
        <v>371</v>
      </c>
      <c r="D309" s="26" t="s">
        <v>110</v>
      </c>
      <c r="E309" s="39" t="n">
        <v>1</v>
      </c>
      <c r="F309" s="47"/>
      <c r="G309" s="47"/>
      <c r="H309" s="47"/>
      <c r="I309" s="47"/>
      <c r="J309" s="47"/>
      <c r="K309" s="47"/>
      <c r="L309" s="40" t="n">
        <v>1225.35</v>
      </c>
      <c r="M309" s="41" t="n">
        <v>1308.60136</v>
      </c>
      <c r="N309" s="40" t="n">
        <v>1400.2034552</v>
      </c>
      <c r="O309" s="45"/>
      <c r="P309" s="45"/>
      <c r="Q309" s="45"/>
      <c r="R309" s="45"/>
      <c r="S309" s="45"/>
      <c r="T309" s="45"/>
      <c r="U309" s="45"/>
      <c r="V309" s="45"/>
      <c r="W309" s="45"/>
      <c r="X309" s="45"/>
      <c r="Y309" s="45"/>
      <c r="Z309" s="45"/>
      <c r="AA309" s="34" t="n">
        <f aca="false">COUNTIF(K309:Z309,"&gt;0")</f>
        <v>3</v>
      </c>
      <c r="AB309" s="42" t="n">
        <f aca="false">CEILING(SUM(K309:Z309)/COUNTIF(K309:Z309,"&gt;0"),0.01)</f>
        <v>1311.39</v>
      </c>
      <c r="AC309" s="42" t="n">
        <f aca="false">AB309*E309</f>
        <v>1311.39</v>
      </c>
      <c r="AD309" s="36" t="n">
        <f aca="false">STDEV(K309:Z309)/AB309*100</f>
        <v>6.66925599200267</v>
      </c>
      <c r="AE309" s="37"/>
    </row>
    <row r="310" customFormat="false" ht="55.75" hidden="false" customHeight="true" outlineLevel="0" collapsed="false">
      <c r="A310" s="23" t="n">
        <v>292</v>
      </c>
      <c r="B310" s="46"/>
      <c r="C310" s="38" t="s">
        <v>372</v>
      </c>
      <c r="D310" s="26" t="s">
        <v>110</v>
      </c>
      <c r="E310" s="39" t="n">
        <v>1</v>
      </c>
      <c r="F310" s="47"/>
      <c r="G310" s="47"/>
      <c r="H310" s="47"/>
      <c r="I310" s="47"/>
      <c r="J310" s="47"/>
      <c r="K310" s="47"/>
      <c r="L310" s="40" t="n">
        <v>2723</v>
      </c>
      <c r="M310" s="41" t="n">
        <v>2908.00584</v>
      </c>
      <c r="N310" s="40" t="n">
        <v>3111.5662488</v>
      </c>
      <c r="O310" s="45"/>
      <c r="P310" s="45"/>
      <c r="Q310" s="45"/>
      <c r="R310" s="45"/>
      <c r="S310" s="45"/>
      <c r="T310" s="45"/>
      <c r="U310" s="45"/>
      <c r="V310" s="45"/>
      <c r="W310" s="45"/>
      <c r="X310" s="45"/>
      <c r="Y310" s="45"/>
      <c r="Z310" s="45"/>
      <c r="AA310" s="34" t="n">
        <f aca="false">COUNTIF(K310:Z310,"&gt;0")</f>
        <v>3</v>
      </c>
      <c r="AB310" s="42" t="n">
        <f aca="false">CEILING(SUM(K310:Z310)/COUNTIF(K310:Z310,"&gt;0"),0.01)</f>
        <v>2914.2</v>
      </c>
      <c r="AC310" s="42" t="n">
        <f aca="false">AB310*E310</f>
        <v>2914.2</v>
      </c>
      <c r="AD310" s="36" t="n">
        <f aca="false">STDEV(K310:Z310)/AB310*100</f>
        <v>6.6693069867575</v>
      </c>
      <c r="AE310" s="37"/>
    </row>
    <row r="311" customFormat="false" ht="55.75" hidden="false" customHeight="true" outlineLevel="0" collapsed="false">
      <c r="A311" s="23" t="n">
        <v>293</v>
      </c>
      <c r="B311" s="46"/>
      <c r="C311" s="38" t="s">
        <v>373</v>
      </c>
      <c r="D311" s="26" t="s">
        <v>110</v>
      </c>
      <c r="E311" s="39" t="n">
        <v>1</v>
      </c>
      <c r="F311" s="47"/>
      <c r="G311" s="47"/>
      <c r="H311" s="47"/>
      <c r="I311" s="47"/>
      <c r="J311" s="47"/>
      <c r="K311" s="47"/>
      <c r="L311" s="40" t="n">
        <v>4084.49</v>
      </c>
      <c r="M311" s="41" t="n">
        <v>4361.99608</v>
      </c>
      <c r="N311" s="40" t="n">
        <v>4667.3358056</v>
      </c>
      <c r="O311" s="45"/>
      <c r="P311" s="45"/>
      <c r="Q311" s="45"/>
      <c r="R311" s="45"/>
      <c r="S311" s="45"/>
      <c r="T311" s="45"/>
      <c r="U311" s="45"/>
      <c r="V311" s="45"/>
      <c r="W311" s="45"/>
      <c r="X311" s="45"/>
      <c r="Y311" s="45"/>
      <c r="Z311" s="45"/>
      <c r="AA311" s="34" t="n">
        <f aca="false">COUNTIF(K311:Z311,"&gt;0")</f>
        <v>3</v>
      </c>
      <c r="AB311" s="42" t="n">
        <f aca="false">CEILING(SUM(K311:Z311)/COUNTIF(K311:Z311,"&gt;0"),0.01)</f>
        <v>4371.28</v>
      </c>
      <c r="AC311" s="42" t="n">
        <f aca="false">AB311*E311</f>
        <v>4371.28</v>
      </c>
      <c r="AD311" s="36" t="n">
        <f aca="false">STDEV(K311:Z311)/AB311*100</f>
        <v>6.6692970354153</v>
      </c>
      <c r="AE311" s="37"/>
    </row>
    <row r="312" customFormat="false" ht="55.75" hidden="false" customHeight="true" outlineLevel="0" collapsed="false">
      <c r="A312" s="23" t="n">
        <v>294</v>
      </c>
      <c r="B312" s="46"/>
      <c r="C312" s="38" t="s">
        <v>374</v>
      </c>
      <c r="D312" s="26" t="s">
        <v>110</v>
      </c>
      <c r="E312" s="39" t="n">
        <v>1</v>
      </c>
      <c r="F312" s="47"/>
      <c r="G312" s="47"/>
      <c r="H312" s="47"/>
      <c r="I312" s="47"/>
      <c r="J312" s="47"/>
      <c r="K312" s="47"/>
      <c r="L312" s="40" t="n">
        <v>5445.99</v>
      </c>
      <c r="M312" s="41" t="n">
        <v>5815.999</v>
      </c>
      <c r="N312" s="40" t="n">
        <v>6223.11893</v>
      </c>
      <c r="O312" s="45"/>
      <c r="P312" s="45"/>
      <c r="Q312" s="45"/>
      <c r="R312" s="45"/>
      <c r="S312" s="45"/>
      <c r="T312" s="45"/>
      <c r="U312" s="45"/>
      <c r="V312" s="45"/>
      <c r="W312" s="45"/>
      <c r="X312" s="45"/>
      <c r="Y312" s="45"/>
      <c r="Z312" s="45"/>
      <c r="AA312" s="34" t="n">
        <f aca="false">COUNTIF(K312:Z312,"&gt;0")</f>
        <v>3</v>
      </c>
      <c r="AB312" s="42" t="n">
        <f aca="false">CEILING(SUM(K312:Z312)/COUNTIF(K312:Z312,"&gt;0"),0.01)</f>
        <v>5828.37</v>
      </c>
      <c r="AC312" s="42" t="n">
        <f aca="false">AB312*E312</f>
        <v>5828.37</v>
      </c>
      <c r="AD312" s="36" t="n">
        <f aca="false">STDEV(K312:Z312)/AB312*100</f>
        <v>6.66931096607813</v>
      </c>
      <c r="AE312" s="37"/>
    </row>
    <row r="313" customFormat="false" ht="55.75" hidden="false" customHeight="true" outlineLevel="0" collapsed="false">
      <c r="A313" s="23" t="n">
        <v>295</v>
      </c>
      <c r="B313" s="46"/>
      <c r="C313" s="38" t="s">
        <v>375</v>
      </c>
      <c r="D313" s="26" t="s">
        <v>110</v>
      </c>
      <c r="E313" s="39" t="n">
        <v>1</v>
      </c>
      <c r="F313" s="47"/>
      <c r="G313" s="47"/>
      <c r="H313" s="47"/>
      <c r="I313" s="47"/>
      <c r="J313" s="47"/>
      <c r="K313" s="47"/>
      <c r="L313" s="40" t="n">
        <v>6807.49</v>
      </c>
      <c r="M313" s="41" t="n">
        <v>7270.0146</v>
      </c>
      <c r="N313" s="40" t="n">
        <v>7778.915622</v>
      </c>
      <c r="O313" s="45"/>
      <c r="P313" s="45"/>
      <c r="Q313" s="45"/>
      <c r="R313" s="45"/>
      <c r="S313" s="45"/>
      <c r="T313" s="45"/>
      <c r="U313" s="45"/>
      <c r="V313" s="45"/>
      <c r="W313" s="45"/>
      <c r="X313" s="45"/>
      <c r="Y313" s="45"/>
      <c r="Z313" s="45"/>
      <c r="AA313" s="34" t="n">
        <f aca="false">COUNTIF(K313:Z313,"&gt;0")</f>
        <v>3</v>
      </c>
      <c r="AB313" s="42" t="n">
        <f aca="false">CEILING(SUM(K313:Z313)/COUNTIF(K313:Z313,"&gt;0"),0.01)</f>
        <v>7285.48</v>
      </c>
      <c r="AC313" s="42" t="n">
        <f aca="false">AB313*E313</f>
        <v>7285.48</v>
      </c>
      <c r="AD313" s="36" t="n">
        <f aca="false">STDEV(K313:Z313)/AB313*100</f>
        <v>6.66939280699645</v>
      </c>
      <c r="AE313" s="37"/>
    </row>
    <row r="314" customFormat="false" ht="55.75" hidden="false" customHeight="true" outlineLevel="0" collapsed="false">
      <c r="A314" s="23" t="n">
        <v>296</v>
      </c>
      <c r="B314" s="46"/>
      <c r="C314" s="38" t="s">
        <v>376</v>
      </c>
      <c r="D314" s="26" t="s">
        <v>110</v>
      </c>
      <c r="E314" s="39" t="n">
        <v>1</v>
      </c>
      <c r="F314" s="47"/>
      <c r="G314" s="47"/>
      <c r="H314" s="47"/>
      <c r="I314" s="47"/>
      <c r="J314" s="47"/>
      <c r="K314" s="47"/>
      <c r="L314" s="40" t="n">
        <v>16337.97</v>
      </c>
      <c r="M314" s="41" t="n">
        <v>17448.00968</v>
      </c>
      <c r="N314" s="40" t="n">
        <v>18669.3703576</v>
      </c>
      <c r="O314" s="45"/>
      <c r="P314" s="45"/>
      <c r="Q314" s="45"/>
      <c r="R314" s="45"/>
      <c r="S314" s="45"/>
      <c r="T314" s="45"/>
      <c r="U314" s="45"/>
      <c r="V314" s="45"/>
      <c r="W314" s="45"/>
      <c r="X314" s="45"/>
      <c r="Y314" s="45"/>
      <c r="Z314" s="45"/>
      <c r="AA314" s="34" t="n">
        <f aca="false">COUNTIF(K314:Z314,"&gt;0")</f>
        <v>3</v>
      </c>
      <c r="AB314" s="42" t="n">
        <f aca="false">CEILING(SUM(K314:Z314)/COUNTIF(K314:Z314,"&gt;0"),0.01)</f>
        <v>17485.12</v>
      </c>
      <c r="AC314" s="42" t="n">
        <f aca="false">AB314*E314</f>
        <v>17485.12</v>
      </c>
      <c r="AD314" s="36" t="n">
        <f aca="false">STDEV(K314:Z314)/AB314*100</f>
        <v>6.66934539808499</v>
      </c>
      <c r="AE314" s="37"/>
    </row>
    <row r="315" customFormat="false" ht="55.75" hidden="false" customHeight="true" outlineLevel="0" collapsed="false">
      <c r="A315" s="23" t="n">
        <v>297</v>
      </c>
      <c r="B315" s="46"/>
      <c r="C315" s="38" t="s">
        <v>377</v>
      </c>
      <c r="D315" s="26" t="s">
        <v>110</v>
      </c>
      <c r="E315" s="39" t="n">
        <v>1</v>
      </c>
      <c r="F315" s="47"/>
      <c r="G315" s="47"/>
      <c r="H315" s="47"/>
      <c r="I315" s="47"/>
      <c r="J315" s="47"/>
      <c r="K315" s="47"/>
      <c r="L315" s="40" t="n">
        <v>20422.48</v>
      </c>
      <c r="M315" s="41" t="n">
        <v>21810.03112</v>
      </c>
      <c r="N315" s="40" t="n">
        <v>23336.7332984</v>
      </c>
      <c r="O315" s="45"/>
      <c r="P315" s="45"/>
      <c r="Q315" s="45"/>
      <c r="R315" s="45"/>
      <c r="S315" s="45"/>
      <c r="T315" s="45"/>
      <c r="U315" s="45"/>
      <c r="V315" s="45"/>
      <c r="W315" s="45"/>
      <c r="X315" s="45"/>
      <c r="Y315" s="45"/>
      <c r="Z315" s="45"/>
      <c r="AA315" s="34" t="n">
        <f aca="false">COUNTIF(K315:Z315,"&gt;0")</f>
        <v>3</v>
      </c>
      <c r="AB315" s="42" t="n">
        <f aca="false">CEILING(SUM(K315:Z315)/COUNTIF(K315:Z315,"&gt;0"),0.01)</f>
        <v>21856.42</v>
      </c>
      <c r="AC315" s="42" t="n">
        <f aca="false">AB315*E315</f>
        <v>21856.42</v>
      </c>
      <c r="AD315" s="36" t="n">
        <f aca="false">STDEV(K315:Z315)/AB315*100</f>
        <v>6.66934580889865</v>
      </c>
      <c r="AE315" s="37"/>
    </row>
    <row r="316" customFormat="false" ht="55.75" hidden="false" customHeight="true" outlineLevel="0" collapsed="false">
      <c r="A316" s="23" t="n">
        <v>298</v>
      </c>
      <c r="B316" s="46"/>
      <c r="C316" s="38" t="s">
        <v>378</v>
      </c>
      <c r="D316" s="26" t="s">
        <v>110</v>
      </c>
      <c r="E316" s="39" t="n">
        <v>1</v>
      </c>
      <c r="F316" s="47"/>
      <c r="G316" s="47"/>
      <c r="H316" s="47"/>
      <c r="I316" s="47"/>
      <c r="J316" s="47"/>
      <c r="K316" s="47"/>
      <c r="L316" s="40" t="n">
        <v>25437.32</v>
      </c>
      <c r="M316" s="41" t="n">
        <v>27165.59396</v>
      </c>
      <c r="N316" s="40" t="n">
        <v>29067.1855372</v>
      </c>
      <c r="O316" s="45"/>
      <c r="P316" s="45"/>
      <c r="Q316" s="45"/>
      <c r="R316" s="45"/>
      <c r="S316" s="45"/>
      <c r="T316" s="45"/>
      <c r="U316" s="45"/>
      <c r="V316" s="45"/>
      <c r="W316" s="45"/>
      <c r="X316" s="45"/>
      <c r="Y316" s="45"/>
      <c r="Z316" s="45"/>
      <c r="AA316" s="34" t="n">
        <f aca="false">COUNTIF(K316:Z316,"&gt;0")</f>
        <v>3</v>
      </c>
      <c r="AB316" s="42" t="n">
        <f aca="false">CEILING(SUM(K316:Z316)/COUNTIF(K316:Z316,"&gt;0"),0.01)</f>
        <v>27223.37</v>
      </c>
      <c r="AC316" s="42" t="n">
        <f aca="false">AB316*E316</f>
        <v>27223.37</v>
      </c>
      <c r="AD316" s="36" t="n">
        <f aca="false">STDEV(K316:Z316)/AB316*100</f>
        <v>6.66935160358275</v>
      </c>
      <c r="AE316" s="37"/>
    </row>
    <row r="317" customFormat="false" ht="55.75" hidden="false" customHeight="true" outlineLevel="0" collapsed="false">
      <c r="A317" s="23" t="n">
        <v>299</v>
      </c>
      <c r="B317" s="46"/>
      <c r="C317" s="38" t="s">
        <v>379</v>
      </c>
      <c r="D317" s="26" t="s">
        <v>110</v>
      </c>
      <c r="E317" s="39" t="n">
        <v>1</v>
      </c>
      <c r="F317" s="47"/>
      <c r="G317" s="47"/>
      <c r="H317" s="47"/>
      <c r="I317" s="47"/>
      <c r="J317" s="47"/>
      <c r="K317" s="47"/>
      <c r="L317" s="40" t="n">
        <v>38423.74</v>
      </c>
      <c r="M317" s="41" t="n">
        <v>41034.34396</v>
      </c>
      <c r="N317" s="40" t="n">
        <v>43906.7480372</v>
      </c>
      <c r="O317" s="45"/>
      <c r="P317" s="45"/>
      <c r="Q317" s="45"/>
      <c r="R317" s="45"/>
      <c r="S317" s="45"/>
      <c r="T317" s="45"/>
      <c r="U317" s="45"/>
      <c r="V317" s="45"/>
      <c r="W317" s="45"/>
      <c r="X317" s="45"/>
      <c r="Y317" s="45"/>
      <c r="Z317" s="45"/>
      <c r="AA317" s="34" t="n">
        <f aca="false">COUNTIF(K317:Z317,"&gt;0")</f>
        <v>3</v>
      </c>
      <c r="AB317" s="42" t="n">
        <f aca="false">CEILING(SUM(K317:Z317)/COUNTIF(K317:Z317,"&gt;0"),0.01)</f>
        <v>41121.62</v>
      </c>
      <c r="AC317" s="42" t="n">
        <f aca="false">AB317*E317</f>
        <v>41121.62</v>
      </c>
      <c r="AD317" s="36" t="n">
        <f aca="false">STDEV(K317:Z317)/AB317*100</f>
        <v>6.66935182341152</v>
      </c>
      <c r="AE317" s="37"/>
    </row>
    <row r="318" customFormat="false" ht="55.75" hidden="false" customHeight="true" outlineLevel="0" collapsed="false">
      <c r="A318" s="23" t="n">
        <v>300</v>
      </c>
      <c r="B318" s="46"/>
      <c r="C318" s="38" t="s">
        <v>380</v>
      </c>
      <c r="D318" s="26" t="s">
        <v>110</v>
      </c>
      <c r="E318" s="39" t="n">
        <v>1</v>
      </c>
      <c r="F318" s="47"/>
      <c r="G318" s="47"/>
      <c r="H318" s="47"/>
      <c r="I318" s="47"/>
      <c r="J318" s="47"/>
      <c r="K318" s="47"/>
      <c r="L318" s="40" t="n">
        <v>64664.35</v>
      </c>
      <c r="M318" s="41" t="n">
        <v>69057.79064</v>
      </c>
      <c r="N318" s="40" t="n">
        <v>73891.8359848</v>
      </c>
      <c r="O318" s="45"/>
      <c r="P318" s="45"/>
      <c r="Q318" s="45"/>
      <c r="R318" s="45"/>
      <c r="S318" s="45"/>
      <c r="T318" s="45"/>
      <c r="U318" s="45"/>
      <c r="V318" s="45"/>
      <c r="W318" s="45"/>
      <c r="X318" s="45"/>
      <c r="Y318" s="45"/>
      <c r="Z318" s="45"/>
      <c r="AA318" s="34" t="n">
        <f aca="false">COUNTIF(K318:Z318,"&gt;0")</f>
        <v>3</v>
      </c>
      <c r="AB318" s="42" t="n">
        <f aca="false">CEILING(SUM(K318:Z318)/COUNTIF(K318:Z318,"&gt;0"),0.01)</f>
        <v>69204.66</v>
      </c>
      <c r="AC318" s="42" t="n">
        <f aca="false">AB318*E318</f>
        <v>69204.66</v>
      </c>
      <c r="AD318" s="36" t="n">
        <f aca="false">STDEV(K318:Z318)/AB318*100</f>
        <v>6.66934259648425</v>
      </c>
      <c r="AE318" s="37"/>
    </row>
    <row r="319" customFormat="false" ht="25.85" hidden="false" customHeight="true" outlineLevel="0" collapsed="false">
      <c r="A319" s="23" t="n">
        <v>301</v>
      </c>
      <c r="B319" s="46"/>
      <c r="C319" s="38" t="s">
        <v>381</v>
      </c>
      <c r="D319" s="26" t="s">
        <v>110</v>
      </c>
      <c r="E319" s="39" t="n">
        <v>1</v>
      </c>
      <c r="F319" s="47"/>
      <c r="G319" s="47"/>
      <c r="H319" s="47"/>
      <c r="I319" s="47"/>
      <c r="J319" s="47"/>
      <c r="K319" s="47"/>
      <c r="L319" s="40" t="n">
        <v>8032.84</v>
      </c>
      <c r="M319" s="41" t="n">
        <v>8578.60328</v>
      </c>
      <c r="N319" s="40" t="n">
        <v>9179.1055096</v>
      </c>
      <c r="O319" s="45"/>
      <c r="P319" s="45"/>
      <c r="Q319" s="45"/>
      <c r="R319" s="45"/>
      <c r="S319" s="45"/>
      <c r="T319" s="45"/>
      <c r="U319" s="45"/>
      <c r="V319" s="45"/>
      <c r="W319" s="45"/>
      <c r="X319" s="45"/>
      <c r="Y319" s="45"/>
      <c r="Z319" s="45"/>
      <c r="AA319" s="34" t="n">
        <f aca="false">COUNTIF(K319:Z319,"&gt;0")</f>
        <v>3</v>
      </c>
      <c r="AB319" s="42" t="n">
        <f aca="false">CEILING(SUM(K319:Z319)/COUNTIF(K319:Z319,"&gt;0"),0.01)</f>
        <v>8596.85</v>
      </c>
      <c r="AC319" s="42" t="n">
        <f aca="false">AB319*E319</f>
        <v>8596.85</v>
      </c>
      <c r="AD319" s="36" t="n">
        <f aca="false">STDEV(K319:Z319)/AB319*100</f>
        <v>6.66930966354854</v>
      </c>
      <c r="AE319" s="37"/>
    </row>
    <row r="320" customFormat="false" ht="25.85" hidden="false" customHeight="true" outlineLevel="0" collapsed="false">
      <c r="A320" s="23" t="n">
        <v>302</v>
      </c>
      <c r="B320" s="46"/>
      <c r="C320" s="38" t="s">
        <v>382</v>
      </c>
      <c r="D320" s="26" t="s">
        <v>110</v>
      </c>
      <c r="E320" s="39" t="n">
        <v>1</v>
      </c>
      <c r="F320" s="47"/>
      <c r="G320" s="47"/>
      <c r="H320" s="47"/>
      <c r="I320" s="47"/>
      <c r="J320" s="47"/>
      <c r="K320" s="47"/>
      <c r="L320" s="40" t="n">
        <v>8032.84</v>
      </c>
      <c r="M320" s="41" t="n">
        <v>8578.60328</v>
      </c>
      <c r="N320" s="40" t="n">
        <v>9179.1055096</v>
      </c>
      <c r="O320" s="45"/>
      <c r="P320" s="45"/>
      <c r="Q320" s="45"/>
      <c r="R320" s="45"/>
      <c r="S320" s="45"/>
      <c r="T320" s="45"/>
      <c r="U320" s="45"/>
      <c r="V320" s="45"/>
      <c r="W320" s="45"/>
      <c r="X320" s="45"/>
      <c r="Y320" s="45"/>
      <c r="Z320" s="45"/>
      <c r="AA320" s="34" t="n">
        <f aca="false">COUNTIF(K320:Z320,"&gt;0")</f>
        <v>3</v>
      </c>
      <c r="AB320" s="42" t="n">
        <f aca="false">CEILING(SUM(K320:Z320)/COUNTIF(K320:Z320,"&gt;0"),0.01)</f>
        <v>8596.85</v>
      </c>
      <c r="AC320" s="42" t="n">
        <f aca="false">AB320*E320</f>
        <v>8596.85</v>
      </c>
      <c r="AD320" s="36" t="n">
        <f aca="false">STDEV(K320:Z320)/AB320*100</f>
        <v>6.66930966354854</v>
      </c>
      <c r="AE320" s="37"/>
    </row>
    <row r="321" customFormat="false" ht="25.85" hidden="false" customHeight="true" outlineLevel="0" collapsed="false">
      <c r="A321" s="23" t="n">
        <v>303</v>
      </c>
      <c r="B321" s="46"/>
      <c r="C321" s="38" t="s">
        <v>383</v>
      </c>
      <c r="D321" s="26" t="s">
        <v>110</v>
      </c>
      <c r="E321" s="39" t="n">
        <v>1</v>
      </c>
      <c r="F321" s="47"/>
      <c r="G321" s="47"/>
      <c r="H321" s="47"/>
      <c r="I321" s="47"/>
      <c r="J321" s="47"/>
      <c r="K321" s="47"/>
      <c r="L321" s="40" t="n">
        <v>133.88</v>
      </c>
      <c r="M321" s="41" t="n">
        <v>142.97968</v>
      </c>
      <c r="N321" s="40" t="n">
        <v>152.9882576</v>
      </c>
      <c r="O321" s="45"/>
      <c r="P321" s="45"/>
      <c r="Q321" s="45"/>
      <c r="R321" s="45"/>
      <c r="S321" s="45"/>
      <c r="T321" s="45"/>
      <c r="U321" s="45"/>
      <c r="V321" s="45"/>
      <c r="W321" s="45"/>
      <c r="X321" s="45"/>
      <c r="Y321" s="45"/>
      <c r="Z321" s="45"/>
      <c r="AA321" s="34" t="n">
        <f aca="false">COUNTIF(K321:Z321,"&gt;0")</f>
        <v>3</v>
      </c>
      <c r="AB321" s="42" t="n">
        <f aca="false">CEILING(SUM(K321:Z321)/COUNTIF(K321:Z321,"&gt;0"),0.01)</f>
        <v>143.29</v>
      </c>
      <c r="AC321" s="42" t="n">
        <f aca="false">AB321*E321</f>
        <v>143.29</v>
      </c>
      <c r="AD321" s="36" t="n">
        <f aca="false">STDEV(K321:Z321)/AB321*100</f>
        <v>6.67020086306636</v>
      </c>
      <c r="AE321" s="37"/>
    </row>
    <row r="322" customFormat="false" ht="25.85" hidden="false" customHeight="true" outlineLevel="0" collapsed="false">
      <c r="A322" s="23" t="n">
        <v>304</v>
      </c>
      <c r="B322" s="46"/>
      <c r="C322" s="38" t="s">
        <v>384</v>
      </c>
      <c r="D322" s="26" t="s">
        <v>110</v>
      </c>
      <c r="E322" s="39" t="n">
        <v>1</v>
      </c>
      <c r="F322" s="47"/>
      <c r="G322" s="47"/>
      <c r="H322" s="47"/>
      <c r="I322" s="47"/>
      <c r="J322" s="47"/>
      <c r="K322" s="47"/>
      <c r="L322" s="40" t="n">
        <v>187.43</v>
      </c>
      <c r="M322" s="41" t="n">
        <v>200.16648</v>
      </c>
      <c r="N322" s="40" t="n">
        <v>214.1781336</v>
      </c>
      <c r="O322" s="45"/>
      <c r="P322" s="45"/>
      <c r="Q322" s="45"/>
      <c r="R322" s="45"/>
      <c r="S322" s="45"/>
      <c r="T322" s="45"/>
      <c r="U322" s="45"/>
      <c r="V322" s="45"/>
      <c r="W322" s="45"/>
      <c r="X322" s="45"/>
      <c r="Y322" s="45"/>
      <c r="Z322" s="45"/>
      <c r="AA322" s="34" t="n">
        <f aca="false">COUNTIF(K322:Z322,"&gt;0")</f>
        <v>3</v>
      </c>
      <c r="AB322" s="42" t="n">
        <f aca="false">CEILING(SUM(K322:Z322)/COUNTIF(K322:Z322,"&gt;0"),0.01)</f>
        <v>200.6</v>
      </c>
      <c r="AC322" s="42" t="n">
        <f aca="false">AB322*E322</f>
        <v>200.6</v>
      </c>
      <c r="AD322" s="36" t="n">
        <f aca="false">STDEV(K322:Z322)/AB322*100</f>
        <v>6.66955724119956</v>
      </c>
      <c r="AE322" s="37"/>
    </row>
    <row r="323" customFormat="false" ht="25.85" hidden="false" customHeight="true" outlineLevel="0" collapsed="false">
      <c r="A323" s="23" t="n">
        <v>305</v>
      </c>
      <c r="B323" s="46"/>
      <c r="C323" s="38" t="s">
        <v>385</v>
      </c>
      <c r="D323" s="26" t="s">
        <v>110</v>
      </c>
      <c r="E323" s="39" t="n">
        <v>1</v>
      </c>
      <c r="F323" s="47"/>
      <c r="G323" s="47"/>
      <c r="H323" s="47"/>
      <c r="I323" s="47"/>
      <c r="J323" s="47"/>
      <c r="K323" s="47"/>
      <c r="L323" s="40" t="n">
        <v>214.21</v>
      </c>
      <c r="M323" s="41" t="n">
        <v>228.75988</v>
      </c>
      <c r="N323" s="40" t="n">
        <v>244.7730716</v>
      </c>
      <c r="O323" s="45"/>
      <c r="P323" s="45"/>
      <c r="Q323" s="45"/>
      <c r="R323" s="45"/>
      <c r="S323" s="45"/>
      <c r="T323" s="45"/>
      <c r="U323" s="45"/>
      <c r="V323" s="45"/>
      <c r="W323" s="45"/>
      <c r="X323" s="45"/>
      <c r="Y323" s="45"/>
      <c r="Z323" s="45"/>
      <c r="AA323" s="34" t="n">
        <f aca="false">COUNTIF(K323:Z323,"&gt;0")</f>
        <v>3</v>
      </c>
      <c r="AB323" s="42" t="n">
        <f aca="false">CEILING(SUM(K323:Z323)/COUNTIF(K323:Z323,"&gt;0"),0.01)</f>
        <v>229.25</v>
      </c>
      <c r="AC323" s="42" t="n">
        <f aca="false">AB323*E323</f>
        <v>229.25</v>
      </c>
      <c r="AD323" s="36" t="n">
        <f aca="false">STDEV(K323:Z323)/AB323*100</f>
        <v>6.66842883569065</v>
      </c>
      <c r="AE323" s="37"/>
    </row>
    <row r="324" customFormat="false" ht="25.85" hidden="false" customHeight="true" outlineLevel="0" collapsed="false">
      <c r="A324" s="23" t="n">
        <v>306</v>
      </c>
      <c r="B324" s="46"/>
      <c r="C324" s="38" t="s">
        <v>386</v>
      </c>
      <c r="D324" s="26" t="s">
        <v>110</v>
      </c>
      <c r="E324" s="39" t="n">
        <v>1</v>
      </c>
      <c r="F324" s="47"/>
      <c r="G324" s="47"/>
      <c r="H324" s="47"/>
      <c r="I324" s="47"/>
      <c r="J324" s="47"/>
      <c r="K324" s="47"/>
      <c r="L324" s="40" t="n">
        <v>267.76</v>
      </c>
      <c r="M324" s="41" t="n">
        <v>285.95936</v>
      </c>
      <c r="N324" s="40" t="n">
        <v>305.9765152</v>
      </c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  <c r="Z324" s="45"/>
      <c r="AA324" s="34" t="n">
        <f aca="false">COUNTIF(K324:Z324,"&gt;0")</f>
        <v>3</v>
      </c>
      <c r="AB324" s="42" t="n">
        <f aca="false">CEILING(SUM(K324:Z324)/COUNTIF(K324:Z324,"&gt;0"),0.01)</f>
        <v>286.57</v>
      </c>
      <c r="AC324" s="42" t="n">
        <f aca="false">AB324*E324</f>
        <v>286.57</v>
      </c>
      <c r="AD324" s="36" t="n">
        <f aca="false">STDEV(K324:Z324)/AB324*100</f>
        <v>6.67043362298062</v>
      </c>
      <c r="AE324" s="37"/>
    </row>
    <row r="325" customFormat="false" ht="25.85" hidden="false" customHeight="true" outlineLevel="0" collapsed="false">
      <c r="A325" s="23" t="n">
        <v>307</v>
      </c>
      <c r="B325" s="46"/>
      <c r="C325" s="38" t="s">
        <v>387</v>
      </c>
      <c r="D325" s="26" t="s">
        <v>388</v>
      </c>
      <c r="E325" s="39" t="n">
        <v>1</v>
      </c>
      <c r="F325" s="47"/>
      <c r="G325" s="47"/>
      <c r="H325" s="47"/>
      <c r="I325" s="47"/>
      <c r="J325" s="47"/>
      <c r="K325" s="47"/>
      <c r="L325" s="40" t="n">
        <v>2042.25</v>
      </c>
      <c r="M325" s="41" t="n">
        <v>2181.01072</v>
      </c>
      <c r="N325" s="40" t="n">
        <v>2333.6814704</v>
      </c>
      <c r="O325" s="45"/>
      <c r="P325" s="45"/>
      <c r="Q325" s="45"/>
      <c r="R325" s="45"/>
      <c r="S325" s="45"/>
      <c r="T325" s="45"/>
      <c r="U325" s="45"/>
      <c r="V325" s="45"/>
      <c r="W325" s="45"/>
      <c r="X325" s="45"/>
      <c r="Y325" s="45"/>
      <c r="Z325" s="45"/>
      <c r="AA325" s="34" t="n">
        <f aca="false">COUNTIF(K325:Z325,"&gt;0")</f>
        <v>3</v>
      </c>
      <c r="AB325" s="42" t="n">
        <f aca="false">CEILING(SUM(K325:Z325)/COUNTIF(K325:Z325,"&gt;0"),0.01)</f>
        <v>2185.65</v>
      </c>
      <c r="AC325" s="42" t="n">
        <f aca="false">AB325*E325</f>
        <v>2185.65</v>
      </c>
      <c r="AD325" s="36" t="n">
        <f aca="false">STDEV(K325:Z325)/AB325*100</f>
        <v>6.66945997169608</v>
      </c>
      <c r="AE325" s="37"/>
    </row>
    <row r="326" customFormat="false" ht="25.85" hidden="false" customHeight="true" outlineLevel="0" collapsed="false">
      <c r="A326" s="23" t="n">
        <v>308</v>
      </c>
      <c r="B326" s="46"/>
      <c r="C326" s="38" t="s">
        <v>389</v>
      </c>
      <c r="D326" s="26" t="s">
        <v>390</v>
      </c>
      <c r="E326" s="39" t="n">
        <v>1</v>
      </c>
      <c r="F326" s="47"/>
      <c r="G326" s="47"/>
      <c r="H326" s="47"/>
      <c r="I326" s="47"/>
      <c r="J326" s="47"/>
      <c r="K326" s="47"/>
      <c r="L326" s="40" t="n">
        <v>18788.68</v>
      </c>
      <c r="M326" s="41" t="n">
        <v>20065.22508</v>
      </c>
      <c r="N326" s="40" t="n">
        <v>21469.7908356</v>
      </c>
      <c r="O326" s="45"/>
      <c r="P326" s="45"/>
      <c r="Q326" s="45"/>
      <c r="R326" s="45"/>
      <c r="S326" s="45"/>
      <c r="T326" s="45"/>
      <c r="U326" s="45"/>
      <c r="V326" s="45"/>
      <c r="W326" s="45"/>
      <c r="X326" s="45"/>
      <c r="Y326" s="45"/>
      <c r="Z326" s="45"/>
      <c r="AA326" s="34" t="n">
        <f aca="false">COUNTIF(K326:Z326,"&gt;0")</f>
        <v>3</v>
      </c>
      <c r="AB326" s="42" t="n">
        <f aca="false">CEILING(SUM(K326:Z326)/COUNTIF(K326:Z326,"&gt;0"),0.01)</f>
        <v>20107.9</v>
      </c>
      <c r="AC326" s="42" t="n">
        <f aca="false">AB326*E326</f>
        <v>20107.9</v>
      </c>
      <c r="AD326" s="36" t="n">
        <f aca="false">STDEV(K326:Z326)/AB326*100</f>
        <v>6.6693425332222</v>
      </c>
      <c r="AE326" s="37"/>
    </row>
    <row r="327" customFormat="false" ht="39.55" hidden="false" customHeight="true" outlineLevel="0" collapsed="false">
      <c r="A327" s="23" t="n">
        <v>309</v>
      </c>
      <c r="B327" s="46"/>
      <c r="C327" s="60" t="s">
        <v>391</v>
      </c>
      <c r="D327" s="62"/>
      <c r="E327" s="39"/>
      <c r="F327" s="47"/>
      <c r="G327" s="47"/>
      <c r="H327" s="47"/>
      <c r="I327" s="47"/>
      <c r="J327" s="47"/>
      <c r="K327" s="47"/>
      <c r="L327" s="40"/>
      <c r="M327" s="41"/>
      <c r="N327" s="40"/>
      <c r="O327" s="45"/>
      <c r="P327" s="45"/>
      <c r="Q327" s="45"/>
      <c r="R327" s="45"/>
      <c r="S327" s="45"/>
      <c r="T327" s="45"/>
      <c r="U327" s="45"/>
      <c r="V327" s="45"/>
      <c r="W327" s="45"/>
      <c r="X327" s="45"/>
      <c r="Y327" s="45"/>
      <c r="Z327" s="45"/>
      <c r="AA327" s="34" t="n">
        <f aca="false">COUNTIF(K327:Z327,"&gt;0")</f>
        <v>0</v>
      </c>
      <c r="AB327" s="42"/>
      <c r="AC327" s="42"/>
      <c r="AD327" s="36"/>
      <c r="AE327" s="37"/>
    </row>
    <row r="328" customFormat="false" ht="25.85" hidden="false" customHeight="true" outlineLevel="0" collapsed="false">
      <c r="A328" s="23" t="n">
        <v>310</v>
      </c>
      <c r="B328" s="46"/>
      <c r="C328" s="63" t="s">
        <v>392</v>
      </c>
      <c r="D328" s="49"/>
      <c r="E328" s="39"/>
      <c r="F328" s="47"/>
      <c r="G328" s="47"/>
      <c r="H328" s="47"/>
      <c r="I328" s="47"/>
      <c r="J328" s="47"/>
      <c r="K328" s="47"/>
      <c r="L328" s="40"/>
      <c r="M328" s="41"/>
      <c r="N328" s="40"/>
      <c r="O328" s="45"/>
      <c r="P328" s="45"/>
      <c r="Q328" s="45"/>
      <c r="R328" s="45"/>
      <c r="S328" s="45"/>
      <c r="T328" s="45"/>
      <c r="U328" s="45"/>
      <c r="V328" s="45"/>
      <c r="W328" s="45"/>
      <c r="X328" s="45"/>
      <c r="Y328" s="45"/>
      <c r="Z328" s="45"/>
      <c r="AA328" s="34" t="n">
        <f aca="false">COUNTIF(K328:Z328,"&gt;0")</f>
        <v>0</v>
      </c>
      <c r="AB328" s="42"/>
      <c r="AC328" s="42"/>
      <c r="AD328" s="36"/>
      <c r="AE328" s="37"/>
    </row>
    <row r="329" customFormat="false" ht="39.55" hidden="false" customHeight="true" outlineLevel="0" collapsed="false">
      <c r="A329" s="23" t="n">
        <v>311</v>
      </c>
      <c r="B329" s="46"/>
      <c r="C329" s="52" t="s">
        <v>393</v>
      </c>
      <c r="D329" s="56" t="s">
        <v>256</v>
      </c>
      <c r="E329" s="39" t="n">
        <v>1</v>
      </c>
      <c r="F329" s="47"/>
      <c r="G329" s="47"/>
      <c r="H329" s="47"/>
      <c r="I329" s="47"/>
      <c r="J329" s="47"/>
      <c r="K329" s="47"/>
      <c r="L329" s="40" t="n">
        <v>1334.03</v>
      </c>
      <c r="M329" s="41" t="n">
        <v>1424.6614</v>
      </c>
      <c r="N329" s="40" t="n">
        <v>1524.387698</v>
      </c>
      <c r="O329" s="45"/>
      <c r="P329" s="45"/>
      <c r="Q329" s="45"/>
      <c r="R329" s="45"/>
      <c r="S329" s="45"/>
      <c r="T329" s="45"/>
      <c r="U329" s="45"/>
      <c r="V329" s="45"/>
      <c r="W329" s="45"/>
      <c r="X329" s="45"/>
      <c r="Y329" s="45"/>
      <c r="Z329" s="45"/>
      <c r="AA329" s="34" t="n">
        <f aca="false">COUNTIF(K329:Z329,"&gt;0")</f>
        <v>3</v>
      </c>
      <c r="AB329" s="42" t="n">
        <f aca="false">CEILING(SUM(K329:Z329)/COUNTIF(K329:Z329,"&gt;0"),0.01)</f>
        <v>1427.7</v>
      </c>
      <c r="AC329" s="42" t="n">
        <f aca="false">AB329*E329</f>
        <v>1427.7</v>
      </c>
      <c r="AD329" s="36" t="n">
        <f aca="false">STDEV(K329:Z329)/AB329*100</f>
        <v>6.669121902533</v>
      </c>
      <c r="AE329" s="37"/>
    </row>
    <row r="330" customFormat="false" ht="39.55" hidden="false" customHeight="true" outlineLevel="0" collapsed="false">
      <c r="A330" s="23" t="n">
        <v>312</v>
      </c>
      <c r="B330" s="46"/>
      <c r="C330" s="38" t="s">
        <v>394</v>
      </c>
      <c r="D330" s="26" t="s">
        <v>256</v>
      </c>
      <c r="E330" s="39" t="n">
        <v>1</v>
      </c>
      <c r="F330" s="47"/>
      <c r="G330" s="47"/>
      <c r="H330" s="47"/>
      <c r="I330" s="47"/>
      <c r="J330" s="47"/>
      <c r="K330" s="47"/>
      <c r="L330" s="40" t="n">
        <v>1799.93</v>
      </c>
      <c r="M330" s="41" t="n">
        <v>1922.2246</v>
      </c>
      <c r="N330" s="40" t="n">
        <v>2056.780322</v>
      </c>
      <c r="O330" s="45"/>
      <c r="P330" s="45"/>
      <c r="Q330" s="45"/>
      <c r="R330" s="45"/>
      <c r="S330" s="45"/>
      <c r="T330" s="45"/>
      <c r="U330" s="45"/>
      <c r="V330" s="45"/>
      <c r="W330" s="45"/>
      <c r="X330" s="45"/>
      <c r="Y330" s="45"/>
      <c r="Z330" s="45"/>
      <c r="AA330" s="34" t="n">
        <f aca="false">COUNTIF(K330:Z330,"&gt;0")</f>
        <v>3</v>
      </c>
      <c r="AB330" s="42" t="n">
        <f aca="false">CEILING(SUM(K330:Z330)/COUNTIF(K330:Z330,"&gt;0"),0.01)</f>
        <v>1926.32</v>
      </c>
      <c r="AC330" s="42" t="n">
        <f aca="false">AB330*E330</f>
        <v>1926.32</v>
      </c>
      <c r="AD330" s="36" t="n">
        <f aca="false">STDEV(K330:Z330)/AB330*100</f>
        <v>6.66939693000848</v>
      </c>
      <c r="AE330" s="37"/>
    </row>
    <row r="331" customFormat="false" ht="39.55" hidden="false" customHeight="true" outlineLevel="0" collapsed="false">
      <c r="A331" s="23" t="n">
        <v>313</v>
      </c>
      <c r="B331" s="46"/>
      <c r="C331" s="38" t="s">
        <v>395</v>
      </c>
      <c r="D331" s="26" t="s">
        <v>302</v>
      </c>
      <c r="E331" s="39" t="n">
        <v>1</v>
      </c>
      <c r="F331" s="47"/>
      <c r="G331" s="47"/>
      <c r="H331" s="47"/>
      <c r="I331" s="47"/>
      <c r="J331" s="47"/>
      <c r="K331" s="47"/>
      <c r="L331" s="40" t="n">
        <v>669.4</v>
      </c>
      <c r="M331" s="41" t="n">
        <v>714.88572</v>
      </c>
      <c r="N331" s="40" t="n">
        <v>764.9277204</v>
      </c>
      <c r="O331" s="45"/>
      <c r="P331" s="45"/>
      <c r="Q331" s="45"/>
      <c r="R331" s="45"/>
      <c r="S331" s="45"/>
      <c r="T331" s="45"/>
      <c r="U331" s="45"/>
      <c r="V331" s="45"/>
      <c r="W331" s="45"/>
      <c r="X331" s="45"/>
      <c r="Y331" s="45"/>
      <c r="Z331" s="45"/>
      <c r="AA331" s="34" t="n">
        <f aca="false">COUNTIF(K331:Z331,"&gt;0")</f>
        <v>3</v>
      </c>
      <c r="AB331" s="42" t="n">
        <f aca="false">CEILING(SUM(K331:Z331)/COUNTIF(K331:Z331,"&gt;0"),0.01)</f>
        <v>716.41</v>
      </c>
      <c r="AC331" s="42" t="n">
        <f aca="false">AB331*E331</f>
        <v>716.41</v>
      </c>
      <c r="AD331" s="36" t="n">
        <f aca="false">STDEV(K331:Z331)/AB331*100</f>
        <v>6.6696397907948</v>
      </c>
      <c r="AE331" s="37"/>
    </row>
    <row r="332" customFormat="false" ht="25.85" hidden="false" customHeight="true" outlineLevel="0" collapsed="false">
      <c r="A332" s="23" t="n">
        <v>314</v>
      </c>
      <c r="B332" s="46"/>
      <c r="C332" s="38" t="s">
        <v>396</v>
      </c>
      <c r="D332" s="26" t="s">
        <v>397</v>
      </c>
      <c r="E332" s="39" t="n">
        <v>1</v>
      </c>
      <c r="F332" s="47"/>
      <c r="G332" s="47"/>
      <c r="H332" s="47"/>
      <c r="I332" s="47"/>
      <c r="J332" s="47"/>
      <c r="K332" s="47"/>
      <c r="L332" s="40" t="n">
        <v>2088.54</v>
      </c>
      <c r="M332" s="41" t="n">
        <v>2230.43736</v>
      </c>
      <c r="N332" s="40" t="n">
        <v>2386.5679752</v>
      </c>
      <c r="O332" s="45"/>
      <c r="P332" s="45"/>
      <c r="Q332" s="45"/>
      <c r="R332" s="45"/>
      <c r="S332" s="45"/>
      <c r="T332" s="45"/>
      <c r="U332" s="45"/>
      <c r="V332" s="45"/>
      <c r="W332" s="45"/>
      <c r="X332" s="45"/>
      <c r="Y332" s="45"/>
      <c r="Z332" s="45"/>
      <c r="AA332" s="34" t="n">
        <f aca="false">COUNTIF(K332:Z332,"&gt;0")</f>
        <v>3</v>
      </c>
      <c r="AB332" s="42" t="n">
        <f aca="false">CEILING(SUM(K332:Z332)/COUNTIF(K332:Z332,"&gt;0"),0.01)</f>
        <v>2235.19</v>
      </c>
      <c r="AC332" s="42" t="n">
        <f aca="false">AB332*E332</f>
        <v>2235.19</v>
      </c>
      <c r="AD332" s="36" t="n">
        <f aca="false">STDEV(K332:Z332)/AB332*100</f>
        <v>6.66925956902063</v>
      </c>
      <c r="AE332" s="37"/>
    </row>
    <row r="333" customFormat="false" ht="55.75" hidden="false" customHeight="true" outlineLevel="0" collapsed="false">
      <c r="A333" s="23" t="n">
        <v>315</v>
      </c>
      <c r="B333" s="46"/>
      <c r="C333" s="38" t="s">
        <v>398</v>
      </c>
      <c r="D333" s="26" t="s">
        <v>399</v>
      </c>
      <c r="E333" s="39" t="n">
        <v>1</v>
      </c>
      <c r="F333" s="47"/>
      <c r="G333" s="47"/>
      <c r="H333" s="47"/>
      <c r="I333" s="47"/>
      <c r="J333" s="47"/>
      <c r="K333" s="47"/>
      <c r="L333" s="40" t="n">
        <v>535.52</v>
      </c>
      <c r="M333" s="41" t="n">
        <v>571.90604</v>
      </c>
      <c r="N333" s="40" t="n">
        <v>611.9394628</v>
      </c>
      <c r="O333" s="45"/>
      <c r="P333" s="45"/>
      <c r="Q333" s="45"/>
      <c r="R333" s="45"/>
      <c r="S333" s="45"/>
      <c r="T333" s="45"/>
      <c r="U333" s="45"/>
      <c r="V333" s="45"/>
      <c r="W333" s="45"/>
      <c r="X333" s="45"/>
      <c r="Y333" s="45"/>
      <c r="Z333" s="45"/>
      <c r="AA333" s="34" t="n">
        <f aca="false">COUNTIF(K333:Z333,"&gt;0")</f>
        <v>3</v>
      </c>
      <c r="AB333" s="42" t="n">
        <f aca="false">CEILING(SUM(K333:Z333)/COUNTIF(K333:Z333,"&gt;0"),0.01)</f>
        <v>573.13</v>
      </c>
      <c r="AC333" s="42" t="n">
        <f aca="false">AB333*E333</f>
        <v>573.13</v>
      </c>
      <c r="AD333" s="36" t="n">
        <f aca="false">STDEV(K333:Z333)/AB333*100</f>
        <v>6.66938314906748</v>
      </c>
      <c r="AE333" s="37"/>
    </row>
    <row r="334" customFormat="false" ht="55.75" hidden="false" customHeight="true" outlineLevel="0" collapsed="false">
      <c r="A334" s="23" t="n">
        <v>316</v>
      </c>
      <c r="B334" s="46"/>
      <c r="C334" s="38" t="s">
        <v>400</v>
      </c>
      <c r="D334" s="26" t="s">
        <v>399</v>
      </c>
      <c r="E334" s="39" t="n">
        <v>1</v>
      </c>
      <c r="F334" s="47"/>
      <c r="G334" s="47"/>
      <c r="H334" s="47"/>
      <c r="I334" s="47"/>
      <c r="J334" s="47"/>
      <c r="K334" s="47"/>
      <c r="L334" s="40" t="n">
        <v>535.52</v>
      </c>
      <c r="M334" s="41" t="n">
        <v>571.90604</v>
      </c>
      <c r="N334" s="40" t="n">
        <v>611.9394628</v>
      </c>
      <c r="O334" s="45"/>
      <c r="P334" s="45"/>
      <c r="Q334" s="45"/>
      <c r="R334" s="45"/>
      <c r="S334" s="45"/>
      <c r="T334" s="45"/>
      <c r="U334" s="45"/>
      <c r="V334" s="45"/>
      <c r="W334" s="45"/>
      <c r="X334" s="45"/>
      <c r="Y334" s="45"/>
      <c r="Z334" s="45"/>
      <c r="AA334" s="34" t="n">
        <f aca="false">COUNTIF(K334:Z334,"&gt;0")</f>
        <v>3</v>
      </c>
      <c r="AB334" s="42" t="n">
        <f aca="false">CEILING(SUM(K334:Z334)/COUNTIF(K334:Z334,"&gt;0"),0.01)</f>
        <v>573.13</v>
      </c>
      <c r="AC334" s="42" t="n">
        <f aca="false">AB334*E334</f>
        <v>573.13</v>
      </c>
      <c r="AD334" s="36" t="n">
        <f aca="false">STDEV(K334:Z334)/AB334*100</f>
        <v>6.66938314906748</v>
      </c>
      <c r="AE334" s="37"/>
    </row>
    <row r="335" customFormat="false" ht="55.75" hidden="false" customHeight="true" outlineLevel="0" collapsed="false">
      <c r="A335" s="23" t="n">
        <v>317</v>
      </c>
      <c r="B335" s="46"/>
      <c r="C335" s="38" t="s">
        <v>401</v>
      </c>
      <c r="D335" s="26" t="s">
        <v>399</v>
      </c>
      <c r="E335" s="39" t="n">
        <v>1</v>
      </c>
      <c r="F335" s="47"/>
      <c r="G335" s="47"/>
      <c r="H335" s="47"/>
      <c r="I335" s="47"/>
      <c r="J335" s="47"/>
      <c r="K335" s="47"/>
      <c r="L335" s="40" t="n">
        <v>937.16</v>
      </c>
      <c r="M335" s="41" t="n">
        <v>1000.8324</v>
      </c>
      <c r="N335" s="40" t="n">
        <v>1070.890668</v>
      </c>
      <c r="O335" s="45"/>
      <c r="P335" s="45"/>
      <c r="Q335" s="45"/>
      <c r="R335" s="45"/>
      <c r="S335" s="45"/>
      <c r="T335" s="45"/>
      <c r="U335" s="45"/>
      <c r="V335" s="45"/>
      <c r="W335" s="45"/>
      <c r="X335" s="45"/>
      <c r="Y335" s="45"/>
      <c r="Z335" s="45"/>
      <c r="AA335" s="34" t="n">
        <f aca="false">COUNTIF(K335:Z335,"&gt;0")</f>
        <v>3</v>
      </c>
      <c r="AB335" s="42" t="n">
        <f aca="false">CEILING(SUM(K335:Z335)/COUNTIF(K335:Z335,"&gt;0"),0.01)</f>
        <v>1002.97</v>
      </c>
      <c r="AC335" s="42" t="n">
        <f aca="false">AB335*E335</f>
        <v>1002.97</v>
      </c>
      <c r="AD335" s="36" t="n">
        <f aca="false">STDEV(K335:Z335)/AB335*100</f>
        <v>6.66926633059477</v>
      </c>
      <c r="AE335" s="37"/>
    </row>
    <row r="336" customFormat="false" ht="25.85" hidden="false" customHeight="true" outlineLevel="0" collapsed="false">
      <c r="A336" s="23" t="n">
        <v>318</v>
      </c>
      <c r="B336" s="46"/>
      <c r="C336" s="64" t="s">
        <v>402</v>
      </c>
      <c r="D336" s="49"/>
      <c r="E336" s="39"/>
      <c r="F336" s="47"/>
      <c r="G336" s="47"/>
      <c r="H336" s="47"/>
      <c r="I336" s="47"/>
      <c r="J336" s="47"/>
      <c r="K336" s="47"/>
      <c r="L336" s="40"/>
      <c r="M336" s="41"/>
      <c r="N336" s="40"/>
      <c r="O336" s="45"/>
      <c r="P336" s="45"/>
      <c r="Q336" s="45"/>
      <c r="R336" s="45"/>
      <c r="S336" s="45"/>
      <c r="T336" s="45"/>
      <c r="U336" s="45"/>
      <c r="V336" s="45"/>
      <c r="W336" s="45"/>
      <c r="X336" s="45"/>
      <c r="Y336" s="45"/>
      <c r="Z336" s="45"/>
      <c r="AA336" s="34" t="n">
        <f aca="false">COUNTIF(K336:Z336,"&gt;0")</f>
        <v>0</v>
      </c>
      <c r="AB336" s="42"/>
      <c r="AC336" s="42"/>
      <c r="AD336" s="36"/>
      <c r="AE336" s="37"/>
    </row>
    <row r="337" customFormat="false" ht="39.55" hidden="false" customHeight="true" outlineLevel="0" collapsed="false">
      <c r="A337" s="23" t="n">
        <v>319</v>
      </c>
      <c r="B337" s="46"/>
      <c r="C337" s="38" t="s">
        <v>403</v>
      </c>
      <c r="D337" s="26" t="s">
        <v>404</v>
      </c>
      <c r="E337" s="39" t="n">
        <v>1</v>
      </c>
      <c r="F337" s="47"/>
      <c r="G337" s="47"/>
      <c r="H337" s="47"/>
      <c r="I337" s="47"/>
      <c r="J337" s="47"/>
      <c r="K337" s="47"/>
      <c r="L337" s="40" t="n">
        <v>272.3</v>
      </c>
      <c r="M337" s="41" t="n">
        <v>290.80312</v>
      </c>
      <c r="N337" s="40" t="n">
        <v>311.1593384</v>
      </c>
      <c r="O337" s="45"/>
      <c r="P337" s="45"/>
      <c r="Q337" s="45"/>
      <c r="R337" s="45"/>
      <c r="S337" s="45"/>
      <c r="T337" s="45"/>
      <c r="U337" s="45"/>
      <c r="V337" s="45"/>
      <c r="W337" s="45"/>
      <c r="X337" s="45"/>
      <c r="Y337" s="45"/>
      <c r="Z337" s="45"/>
      <c r="AA337" s="34" t="n">
        <f aca="false">COUNTIF(K337:Z337,"&gt;0")</f>
        <v>3</v>
      </c>
      <c r="AB337" s="42" t="n">
        <f aca="false">CEILING(SUM(K337:Z337)/COUNTIF(K337:Z337,"&gt;0"),0.01)</f>
        <v>291.43</v>
      </c>
      <c r="AC337" s="42" t="n">
        <f aca="false">AB337*E337</f>
        <v>291.43</v>
      </c>
      <c r="AD337" s="36" t="n">
        <f aca="false">STDEV(K337:Z337)/AB337*100</f>
        <v>6.66953708121086</v>
      </c>
      <c r="AE337" s="37"/>
    </row>
    <row r="338" customFormat="false" ht="39.55" hidden="false" customHeight="true" outlineLevel="0" collapsed="false">
      <c r="A338" s="23" t="n">
        <v>320</v>
      </c>
      <c r="B338" s="46"/>
      <c r="C338" s="38" t="s">
        <v>405</v>
      </c>
      <c r="D338" s="26" t="s">
        <v>404</v>
      </c>
      <c r="E338" s="39" t="n">
        <v>1</v>
      </c>
      <c r="F338" s="47"/>
      <c r="G338" s="47"/>
      <c r="H338" s="47"/>
      <c r="I338" s="47"/>
      <c r="J338" s="47"/>
      <c r="K338" s="47"/>
      <c r="L338" s="40" t="n">
        <v>20.42</v>
      </c>
      <c r="M338" s="41" t="n">
        <v>21.8096</v>
      </c>
      <c r="N338" s="40" t="n">
        <v>23.336272</v>
      </c>
      <c r="O338" s="45"/>
      <c r="P338" s="45"/>
      <c r="Q338" s="45"/>
      <c r="R338" s="45"/>
      <c r="S338" s="45"/>
      <c r="T338" s="45"/>
      <c r="U338" s="45"/>
      <c r="V338" s="45"/>
      <c r="W338" s="45"/>
      <c r="X338" s="45"/>
      <c r="Y338" s="45"/>
      <c r="Z338" s="45"/>
      <c r="AA338" s="34" t="n">
        <f aca="false">COUNTIF(K338:Z338,"&gt;0")</f>
        <v>3</v>
      </c>
      <c r="AB338" s="42" t="n">
        <f aca="false">CEILING(SUM(K338:Z338)/COUNTIF(K338:Z338,"&gt;0"),0.01)</f>
        <v>21.86</v>
      </c>
      <c r="AC338" s="42" t="n">
        <f aca="false">AB338*E338</f>
        <v>21.86</v>
      </c>
      <c r="AD338" s="36" t="n">
        <f aca="false">STDEV(K338:Z338)/AB338*100</f>
        <v>6.67279412072413</v>
      </c>
      <c r="AE338" s="37"/>
    </row>
    <row r="339" customFormat="false" ht="39.55" hidden="false" customHeight="true" outlineLevel="0" collapsed="false">
      <c r="A339" s="23" t="n">
        <v>321</v>
      </c>
      <c r="B339" s="46"/>
      <c r="C339" s="38" t="s">
        <v>406</v>
      </c>
      <c r="D339" s="26" t="s">
        <v>404</v>
      </c>
      <c r="E339" s="39" t="n">
        <v>1</v>
      </c>
      <c r="F339" s="47"/>
      <c r="G339" s="47"/>
      <c r="H339" s="47"/>
      <c r="I339" s="47"/>
      <c r="J339" s="47"/>
      <c r="K339" s="47"/>
      <c r="L339" s="40" t="n">
        <v>161.23</v>
      </c>
      <c r="M339" s="41" t="n">
        <v>172.1944</v>
      </c>
      <c r="N339" s="40" t="n">
        <v>184.248008</v>
      </c>
      <c r="O339" s="45"/>
      <c r="P339" s="45"/>
      <c r="Q339" s="45"/>
      <c r="R339" s="45"/>
      <c r="S339" s="45"/>
      <c r="T339" s="45"/>
      <c r="U339" s="45"/>
      <c r="V339" s="45"/>
      <c r="W339" s="45"/>
      <c r="X339" s="45"/>
      <c r="Y339" s="45"/>
      <c r="Z339" s="45"/>
      <c r="AA339" s="34" t="n">
        <f aca="false">COUNTIF(K339:Z339,"&gt;0")</f>
        <v>3</v>
      </c>
      <c r="AB339" s="42" t="n">
        <f aca="false">CEILING(SUM(K339:Z339)/COUNTIF(K339:Z339,"&gt;0"),0.01)</f>
        <v>172.56</v>
      </c>
      <c r="AC339" s="42" t="n">
        <f aca="false">AB339*E339</f>
        <v>172.56</v>
      </c>
      <c r="AD339" s="36" t="n">
        <f aca="false">STDEV(K339:Z339)/AB339*100</f>
        <v>6.67205510705873</v>
      </c>
      <c r="AE339" s="37"/>
    </row>
    <row r="340" customFormat="false" ht="39.55" hidden="false" customHeight="true" outlineLevel="0" collapsed="false">
      <c r="A340" s="23" t="n">
        <v>322</v>
      </c>
      <c r="B340" s="46"/>
      <c r="C340" s="38" t="s">
        <v>407</v>
      </c>
      <c r="D340" s="26" t="s">
        <v>404</v>
      </c>
      <c r="E340" s="39" t="n">
        <v>1</v>
      </c>
      <c r="F340" s="47"/>
      <c r="G340" s="47"/>
      <c r="H340" s="47"/>
      <c r="I340" s="47"/>
      <c r="J340" s="47"/>
      <c r="K340" s="47"/>
      <c r="L340" s="40" t="n">
        <v>47.65</v>
      </c>
      <c r="M340" s="41" t="n">
        <v>50.88484</v>
      </c>
      <c r="N340" s="40" t="n">
        <v>54.4467788</v>
      </c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  <c r="Z340" s="45"/>
      <c r="AA340" s="34" t="n">
        <f aca="false">COUNTIF(K340:Z340,"&gt;0")</f>
        <v>3</v>
      </c>
      <c r="AB340" s="42" t="n">
        <f aca="false">CEILING(SUM(K340:Z340)/COUNTIF(K340:Z340,"&gt;0"),0.01)</f>
        <v>51</v>
      </c>
      <c r="AC340" s="42" t="n">
        <f aca="false">AB340*E340</f>
        <v>51</v>
      </c>
      <c r="AD340" s="36" t="n">
        <f aca="false">STDEV(K340:Z340)/AB340*100</f>
        <v>6.66608032295955</v>
      </c>
      <c r="AE340" s="37"/>
    </row>
    <row r="341" customFormat="false" ht="39.55" hidden="false" customHeight="true" outlineLevel="0" collapsed="false">
      <c r="A341" s="23" t="n">
        <v>323</v>
      </c>
      <c r="B341" s="46"/>
      <c r="C341" s="38" t="s">
        <v>408</v>
      </c>
      <c r="D341" s="26" t="s">
        <v>302</v>
      </c>
      <c r="E341" s="39" t="n">
        <v>1</v>
      </c>
      <c r="F341" s="47"/>
      <c r="G341" s="47"/>
      <c r="H341" s="47"/>
      <c r="I341" s="47"/>
      <c r="J341" s="47"/>
      <c r="K341" s="47"/>
      <c r="L341" s="40" t="n">
        <v>122.53</v>
      </c>
      <c r="M341" s="41" t="n">
        <v>130.8576</v>
      </c>
      <c r="N341" s="40" t="n">
        <v>140.017632</v>
      </c>
      <c r="O341" s="45"/>
      <c r="P341" s="45"/>
      <c r="Q341" s="45"/>
      <c r="R341" s="45"/>
      <c r="S341" s="45"/>
      <c r="T341" s="45"/>
      <c r="U341" s="45"/>
      <c r="V341" s="45"/>
      <c r="W341" s="45"/>
      <c r="X341" s="45"/>
      <c r="Y341" s="45"/>
      <c r="Z341" s="45"/>
      <c r="AA341" s="34" t="n">
        <f aca="false">COUNTIF(K341:Z341,"&gt;0")</f>
        <v>3</v>
      </c>
      <c r="AB341" s="42" t="n">
        <f aca="false">CEILING(SUM(K341:Z341)/COUNTIF(K341:Z341,"&gt;0"),0.01)</f>
        <v>131.14</v>
      </c>
      <c r="AC341" s="42" t="n">
        <f aca="false">AB341*E341</f>
        <v>131.14</v>
      </c>
      <c r="AD341" s="36" t="n">
        <f aca="false">STDEV(K341:Z341)/AB341*100</f>
        <v>6.67006057585501</v>
      </c>
      <c r="AE341" s="37"/>
    </row>
    <row r="342" customFormat="false" ht="39.55" hidden="false" customHeight="true" outlineLevel="0" collapsed="false">
      <c r="A342" s="23" t="n">
        <v>324</v>
      </c>
      <c r="B342" s="46"/>
      <c r="C342" s="38" t="s">
        <v>409</v>
      </c>
      <c r="D342" s="26" t="s">
        <v>410</v>
      </c>
      <c r="E342" s="39" t="n">
        <v>1</v>
      </c>
      <c r="F342" s="47"/>
      <c r="G342" s="47"/>
      <c r="H342" s="47"/>
      <c r="I342" s="47"/>
      <c r="J342" s="47"/>
      <c r="K342" s="47"/>
      <c r="L342" s="40" t="n">
        <v>155.21</v>
      </c>
      <c r="M342" s="41" t="n">
        <v>165.75296</v>
      </c>
      <c r="N342" s="40" t="n">
        <v>177.3556672</v>
      </c>
      <c r="O342" s="45"/>
      <c r="P342" s="45"/>
      <c r="Q342" s="45"/>
      <c r="R342" s="45"/>
      <c r="S342" s="45"/>
      <c r="T342" s="45"/>
      <c r="U342" s="45"/>
      <c r="V342" s="45"/>
      <c r="W342" s="45"/>
      <c r="X342" s="45"/>
      <c r="Y342" s="45"/>
      <c r="Z342" s="45"/>
      <c r="AA342" s="34" t="n">
        <f aca="false">COUNTIF(K342:Z342,"&gt;0")</f>
        <v>3</v>
      </c>
      <c r="AB342" s="42" t="n">
        <f aca="false">CEILING(SUM(K342:Z342)/COUNTIF(K342:Z342,"&gt;0"),0.01)</f>
        <v>166.11</v>
      </c>
      <c r="AC342" s="42" t="n">
        <f aca="false">AB342*E342</f>
        <v>166.11</v>
      </c>
      <c r="AD342" s="36" t="n">
        <f aca="false">STDEV(K342:Z342)/AB342*100</f>
        <v>6.66850812291238</v>
      </c>
      <c r="AE342" s="37"/>
    </row>
    <row r="343" customFormat="false" ht="25.85" hidden="false" customHeight="true" outlineLevel="0" collapsed="false">
      <c r="A343" s="23" t="n">
        <v>325</v>
      </c>
      <c r="B343" s="46"/>
      <c r="C343" s="38" t="s">
        <v>411</v>
      </c>
      <c r="D343" s="26" t="s">
        <v>302</v>
      </c>
      <c r="E343" s="39" t="n">
        <v>1</v>
      </c>
      <c r="F343" s="47"/>
      <c r="G343" s="47"/>
      <c r="H343" s="47"/>
      <c r="I343" s="47"/>
      <c r="J343" s="47"/>
      <c r="K343" s="47"/>
      <c r="L343" s="40" t="n">
        <v>122.53</v>
      </c>
      <c r="M343" s="41" t="n">
        <v>130.8576</v>
      </c>
      <c r="N343" s="40" t="n">
        <v>140.017632</v>
      </c>
      <c r="O343" s="45"/>
      <c r="P343" s="45"/>
      <c r="Q343" s="45"/>
      <c r="R343" s="45"/>
      <c r="S343" s="45"/>
      <c r="T343" s="45"/>
      <c r="U343" s="45"/>
      <c r="V343" s="45"/>
      <c r="W343" s="45"/>
      <c r="X343" s="45"/>
      <c r="Y343" s="45"/>
      <c r="Z343" s="45"/>
      <c r="AA343" s="34" t="n">
        <f aca="false">COUNTIF(K343:Z343,"&gt;0")</f>
        <v>3</v>
      </c>
      <c r="AB343" s="42" t="n">
        <f aca="false">CEILING(SUM(K343:Z343)/COUNTIF(K343:Z343,"&gt;0"),0.01)</f>
        <v>131.14</v>
      </c>
      <c r="AC343" s="42" t="n">
        <f aca="false">AB343*E343</f>
        <v>131.14</v>
      </c>
      <c r="AD343" s="36" t="n">
        <f aca="false">STDEV(K343:Z343)/AB343*100</f>
        <v>6.67006057585501</v>
      </c>
      <c r="AE343" s="37"/>
    </row>
    <row r="344" customFormat="false" ht="39.55" hidden="false" customHeight="true" outlineLevel="0" collapsed="false">
      <c r="A344" s="23" t="n">
        <v>326</v>
      </c>
      <c r="B344" s="46"/>
      <c r="C344" s="38" t="s">
        <v>412</v>
      </c>
      <c r="D344" s="26" t="s">
        <v>413</v>
      </c>
      <c r="E344" s="39" t="n">
        <v>1</v>
      </c>
      <c r="F344" s="47"/>
      <c r="G344" s="47"/>
      <c r="H344" s="47"/>
      <c r="I344" s="47"/>
      <c r="J344" s="47"/>
      <c r="K344" s="47"/>
      <c r="L344" s="40" t="n">
        <v>152.49</v>
      </c>
      <c r="M344" s="41" t="n">
        <v>162.86192</v>
      </c>
      <c r="N344" s="40" t="n">
        <v>174.2622544</v>
      </c>
      <c r="O344" s="45"/>
      <c r="P344" s="45"/>
      <c r="Q344" s="45"/>
      <c r="R344" s="45"/>
      <c r="S344" s="45"/>
      <c r="T344" s="45"/>
      <c r="U344" s="45"/>
      <c r="V344" s="45"/>
      <c r="W344" s="45"/>
      <c r="X344" s="45"/>
      <c r="Y344" s="45"/>
      <c r="Z344" s="45"/>
      <c r="AA344" s="34" t="n">
        <f aca="false">COUNTIF(K344:Z344,"&gt;0")</f>
        <v>3</v>
      </c>
      <c r="AB344" s="42" t="n">
        <f aca="false">CEILING(SUM(K344:Z344)/COUNTIF(K344:Z344,"&gt;0"),0.01)</f>
        <v>163.21</v>
      </c>
      <c r="AC344" s="42" t="n">
        <f aca="false">AB344*E344</f>
        <v>163.21</v>
      </c>
      <c r="AD344" s="36" t="n">
        <f aca="false">STDEV(K344:Z344)/AB344*100</f>
        <v>6.67249221955053</v>
      </c>
      <c r="AE344" s="37"/>
    </row>
    <row r="345" customFormat="false" ht="39.55" hidden="false" customHeight="true" outlineLevel="0" collapsed="false">
      <c r="A345" s="23" t="n">
        <v>327</v>
      </c>
      <c r="B345" s="46"/>
      <c r="C345" s="38" t="s">
        <v>414</v>
      </c>
      <c r="D345" s="26" t="s">
        <v>413</v>
      </c>
      <c r="E345" s="39" t="n">
        <v>1</v>
      </c>
      <c r="F345" s="47"/>
      <c r="G345" s="47"/>
      <c r="H345" s="47"/>
      <c r="I345" s="47"/>
      <c r="J345" s="47"/>
      <c r="K345" s="47"/>
      <c r="L345" s="40" t="n">
        <v>40.84</v>
      </c>
      <c r="M345" s="41" t="n">
        <v>43.6192</v>
      </c>
      <c r="N345" s="40" t="n">
        <v>46.672544</v>
      </c>
      <c r="O345" s="45"/>
      <c r="P345" s="45"/>
      <c r="Q345" s="45"/>
      <c r="R345" s="45"/>
      <c r="S345" s="45"/>
      <c r="T345" s="45"/>
      <c r="U345" s="45"/>
      <c r="V345" s="45"/>
      <c r="W345" s="45"/>
      <c r="X345" s="45"/>
      <c r="Y345" s="45"/>
      <c r="Z345" s="45"/>
      <c r="AA345" s="34" t="n">
        <f aca="false">COUNTIF(K345:Z345,"&gt;0")</f>
        <v>3</v>
      </c>
      <c r="AB345" s="42" t="n">
        <f aca="false">CEILING(SUM(K345:Z345)/COUNTIF(K345:Z345,"&gt;0"),0.01)</f>
        <v>43.72</v>
      </c>
      <c r="AC345" s="42" t="n">
        <f aca="false">AB345*E345</f>
        <v>43.72</v>
      </c>
      <c r="AD345" s="36" t="n">
        <f aca="false">STDEV(K345:Z345)/AB345*100</f>
        <v>6.67279412072413</v>
      </c>
      <c r="AE345" s="37"/>
    </row>
    <row r="346" customFormat="false" ht="25.85" hidden="false" customHeight="true" outlineLevel="0" collapsed="false">
      <c r="A346" s="23" t="n">
        <v>328</v>
      </c>
      <c r="B346" s="46"/>
      <c r="C346" s="38" t="s">
        <v>415</v>
      </c>
      <c r="D346" s="26" t="s">
        <v>413</v>
      </c>
      <c r="E346" s="39" t="n">
        <v>1</v>
      </c>
      <c r="F346" s="47"/>
      <c r="G346" s="47"/>
      <c r="H346" s="47"/>
      <c r="I346" s="47"/>
      <c r="J346" s="47"/>
      <c r="K346" s="47"/>
      <c r="L346" s="40" t="n">
        <v>152.49</v>
      </c>
      <c r="M346" s="41" t="n">
        <v>162.86192</v>
      </c>
      <c r="N346" s="40" t="n">
        <v>174.2622544</v>
      </c>
      <c r="O346" s="45"/>
      <c r="P346" s="45"/>
      <c r="Q346" s="45"/>
      <c r="R346" s="45"/>
      <c r="S346" s="45"/>
      <c r="T346" s="45"/>
      <c r="U346" s="45"/>
      <c r="V346" s="45"/>
      <c r="W346" s="45"/>
      <c r="X346" s="45"/>
      <c r="Y346" s="45"/>
      <c r="Z346" s="45"/>
      <c r="AA346" s="34" t="n">
        <f aca="false">COUNTIF(K346:Z346,"&gt;0")</f>
        <v>3</v>
      </c>
      <c r="AB346" s="42" t="n">
        <f aca="false">CEILING(SUM(K346:Z346)/COUNTIF(K346:Z346,"&gt;0"),0.01)</f>
        <v>163.21</v>
      </c>
      <c r="AC346" s="42" t="n">
        <f aca="false">AB346*E346</f>
        <v>163.21</v>
      </c>
      <c r="AD346" s="36" t="n">
        <f aca="false">STDEV(K346:Z346)/AB346*100</f>
        <v>6.67249221955053</v>
      </c>
      <c r="AE346" s="37"/>
    </row>
    <row r="347" customFormat="false" ht="39.55" hidden="false" customHeight="true" outlineLevel="0" collapsed="false">
      <c r="A347" s="23" t="n">
        <v>329</v>
      </c>
      <c r="B347" s="46"/>
      <c r="C347" s="38" t="s">
        <v>416</v>
      </c>
      <c r="D347" s="26" t="s">
        <v>413</v>
      </c>
      <c r="E347" s="39" t="n">
        <v>1</v>
      </c>
      <c r="F347" s="47"/>
      <c r="G347" s="47"/>
      <c r="H347" s="47"/>
      <c r="I347" s="47"/>
      <c r="J347" s="47"/>
      <c r="K347" s="47"/>
      <c r="L347" s="40" t="n">
        <v>54.46</v>
      </c>
      <c r="M347" s="41" t="n">
        <v>58.16316</v>
      </c>
      <c r="N347" s="40" t="n">
        <v>62.2345812</v>
      </c>
      <c r="O347" s="45"/>
      <c r="P347" s="45"/>
      <c r="Q347" s="45"/>
      <c r="R347" s="45"/>
      <c r="S347" s="45"/>
      <c r="T347" s="45"/>
      <c r="U347" s="45"/>
      <c r="V347" s="45"/>
      <c r="W347" s="45"/>
      <c r="X347" s="45"/>
      <c r="Y347" s="45"/>
      <c r="Z347" s="45"/>
      <c r="AA347" s="34" t="n">
        <f aca="false">COUNTIF(K347:Z347,"&gt;0")</f>
        <v>3</v>
      </c>
      <c r="AB347" s="42" t="n">
        <f aca="false">CEILING(SUM(K347:Z347)/COUNTIF(K347:Z347,"&gt;0"),0.01)</f>
        <v>58.29</v>
      </c>
      <c r="AC347" s="42" t="n">
        <f aca="false">AB347*E347</f>
        <v>58.29</v>
      </c>
      <c r="AD347" s="36" t="n">
        <f aca="false">STDEV(K347:Z347)/AB347*100</f>
        <v>6.67137409100483</v>
      </c>
      <c r="AE347" s="37"/>
    </row>
    <row r="348" customFormat="false" ht="25.85" hidden="false" customHeight="true" outlineLevel="0" collapsed="false">
      <c r="A348" s="23" t="n">
        <v>330</v>
      </c>
      <c r="B348" s="46"/>
      <c r="C348" s="38" t="s">
        <v>417</v>
      </c>
      <c r="D348" s="26" t="s">
        <v>413</v>
      </c>
      <c r="E348" s="39" t="n">
        <v>1</v>
      </c>
      <c r="F348" s="47"/>
      <c r="G348" s="47"/>
      <c r="H348" s="47"/>
      <c r="I348" s="47"/>
      <c r="J348" s="47"/>
      <c r="K348" s="47"/>
      <c r="L348" s="40" t="n">
        <v>152.49</v>
      </c>
      <c r="M348" s="41" t="n">
        <v>162.86192</v>
      </c>
      <c r="N348" s="40" t="n">
        <v>174.2622544</v>
      </c>
      <c r="O348" s="45"/>
      <c r="P348" s="45"/>
      <c r="Q348" s="45"/>
      <c r="R348" s="45"/>
      <c r="S348" s="45"/>
      <c r="T348" s="45"/>
      <c r="U348" s="45"/>
      <c r="V348" s="45"/>
      <c r="W348" s="45"/>
      <c r="X348" s="45"/>
      <c r="Y348" s="45"/>
      <c r="Z348" s="45"/>
      <c r="AA348" s="34" t="n">
        <f aca="false">COUNTIF(K348:Z348,"&gt;0")</f>
        <v>3</v>
      </c>
      <c r="AB348" s="42" t="n">
        <f aca="false">CEILING(SUM(K348:Z348)/COUNTIF(K348:Z348,"&gt;0"),0.01)</f>
        <v>163.21</v>
      </c>
      <c r="AC348" s="42" t="n">
        <f aca="false">AB348*E348</f>
        <v>163.21</v>
      </c>
      <c r="AD348" s="36" t="n">
        <f aca="false">STDEV(K348:Z348)/AB348*100</f>
        <v>6.67249221955053</v>
      </c>
      <c r="AE348" s="37"/>
    </row>
    <row r="349" customFormat="false" ht="39.55" hidden="false" customHeight="true" outlineLevel="0" collapsed="false">
      <c r="A349" s="23" t="n">
        <v>331</v>
      </c>
      <c r="B349" s="46"/>
      <c r="C349" s="38" t="s">
        <v>416</v>
      </c>
      <c r="D349" s="26" t="s">
        <v>413</v>
      </c>
      <c r="E349" s="39" t="n">
        <v>1</v>
      </c>
      <c r="F349" s="47"/>
      <c r="G349" s="47"/>
      <c r="H349" s="47"/>
      <c r="I349" s="47"/>
      <c r="J349" s="47"/>
      <c r="K349" s="47"/>
      <c r="L349" s="40" t="n">
        <v>68.07</v>
      </c>
      <c r="M349" s="41" t="n">
        <v>72.69444</v>
      </c>
      <c r="N349" s="40" t="n">
        <v>77.7830508</v>
      </c>
      <c r="O349" s="45"/>
      <c r="P349" s="45"/>
      <c r="Q349" s="45"/>
      <c r="R349" s="45"/>
      <c r="S349" s="45"/>
      <c r="T349" s="45"/>
      <c r="U349" s="45"/>
      <c r="V349" s="45"/>
      <c r="W349" s="45"/>
      <c r="X349" s="45"/>
      <c r="Y349" s="45"/>
      <c r="Z349" s="45"/>
      <c r="AA349" s="34" t="n">
        <f aca="false">COUNTIF(K349:Z349,"&gt;0")</f>
        <v>3</v>
      </c>
      <c r="AB349" s="42" t="n">
        <f aca="false">CEILING(SUM(K349:Z349)/COUNTIF(K349:Z349,"&gt;0"),0.01)</f>
        <v>72.85</v>
      </c>
      <c r="AC349" s="42" t="n">
        <f aca="false">AB349*E349</f>
        <v>72.85</v>
      </c>
      <c r="AD349" s="36" t="n">
        <f aca="false">STDEV(K349:Z349)/AB349*100</f>
        <v>6.66900967089315</v>
      </c>
      <c r="AE349" s="37"/>
    </row>
    <row r="350" customFormat="false" ht="25.85" hidden="false" customHeight="true" outlineLevel="0" collapsed="false">
      <c r="A350" s="23" t="n">
        <v>332</v>
      </c>
      <c r="B350" s="46"/>
      <c r="C350" s="65" t="s">
        <v>418</v>
      </c>
      <c r="D350" s="49"/>
      <c r="E350" s="39"/>
      <c r="F350" s="47"/>
      <c r="G350" s="47"/>
      <c r="H350" s="47"/>
      <c r="I350" s="47"/>
      <c r="J350" s="47"/>
      <c r="K350" s="47"/>
      <c r="L350" s="40"/>
      <c r="M350" s="41"/>
      <c r="N350" s="40"/>
      <c r="O350" s="45"/>
      <c r="P350" s="45"/>
      <c r="Q350" s="45"/>
      <c r="R350" s="45"/>
      <c r="S350" s="45"/>
      <c r="T350" s="45"/>
      <c r="U350" s="45"/>
      <c r="V350" s="45"/>
      <c r="W350" s="45"/>
      <c r="X350" s="45"/>
      <c r="Y350" s="45"/>
      <c r="Z350" s="45"/>
      <c r="AA350" s="34" t="n">
        <f aca="false">COUNTIF(K350:Z350,"&gt;0")</f>
        <v>0</v>
      </c>
      <c r="AB350" s="42"/>
      <c r="AC350" s="42"/>
      <c r="AD350" s="36"/>
      <c r="AE350" s="37"/>
    </row>
    <row r="351" customFormat="false" ht="25.85" hidden="false" customHeight="true" outlineLevel="0" collapsed="false">
      <c r="A351" s="23" t="n">
        <v>333</v>
      </c>
      <c r="B351" s="46"/>
      <c r="C351" s="38" t="s">
        <v>419</v>
      </c>
      <c r="D351" s="26" t="s">
        <v>302</v>
      </c>
      <c r="E351" s="39" t="n">
        <v>1</v>
      </c>
      <c r="F351" s="47"/>
      <c r="G351" s="47"/>
      <c r="H351" s="47"/>
      <c r="I351" s="47"/>
      <c r="J351" s="47"/>
      <c r="K351" s="47"/>
      <c r="L351" s="40" t="n">
        <v>27.23</v>
      </c>
      <c r="M351" s="41" t="n">
        <v>29.07524</v>
      </c>
      <c r="N351" s="40" t="n">
        <v>31.1105068</v>
      </c>
      <c r="O351" s="45"/>
      <c r="P351" s="45"/>
      <c r="Q351" s="45"/>
      <c r="R351" s="45"/>
      <c r="S351" s="45"/>
      <c r="T351" s="45"/>
      <c r="U351" s="45"/>
      <c r="V351" s="45"/>
      <c r="W351" s="45"/>
      <c r="X351" s="45"/>
      <c r="Y351" s="45"/>
      <c r="Z351" s="45"/>
      <c r="AA351" s="34" t="n">
        <f aca="false">COUNTIF(K351:Z351,"&gt;0")</f>
        <v>3</v>
      </c>
      <c r="AB351" s="42" t="n">
        <f aca="false">CEILING(SUM(K351:Z351)/COUNTIF(K351:Z351,"&gt;0"),0.01)</f>
        <v>29.14</v>
      </c>
      <c r="AC351" s="42" t="n">
        <f aca="false">AB351*E351</f>
        <v>29.14</v>
      </c>
      <c r="AD351" s="36" t="n">
        <f aca="false">STDEV(K351:Z351)/AB351*100</f>
        <v>6.66104566298759</v>
      </c>
      <c r="AE351" s="37"/>
    </row>
    <row r="352" customFormat="false" ht="39.55" hidden="false" customHeight="true" outlineLevel="0" collapsed="false">
      <c r="A352" s="23" t="n">
        <v>334</v>
      </c>
      <c r="B352" s="46"/>
      <c r="C352" s="38" t="s">
        <v>420</v>
      </c>
      <c r="D352" s="66" t="s">
        <v>421</v>
      </c>
      <c r="E352" s="39" t="n">
        <v>1</v>
      </c>
      <c r="F352" s="47"/>
      <c r="G352" s="47"/>
      <c r="H352" s="47"/>
      <c r="I352" s="47"/>
      <c r="J352" s="47"/>
      <c r="K352" s="47"/>
      <c r="L352" s="40" t="n">
        <v>163.37</v>
      </c>
      <c r="M352" s="41" t="n">
        <v>174.4768</v>
      </c>
      <c r="N352" s="40" t="n">
        <v>186.690176</v>
      </c>
      <c r="O352" s="45"/>
      <c r="P352" s="45"/>
      <c r="Q352" s="45"/>
      <c r="R352" s="45"/>
      <c r="S352" s="45"/>
      <c r="T352" s="45"/>
      <c r="U352" s="45"/>
      <c r="V352" s="45"/>
      <c r="W352" s="45"/>
      <c r="X352" s="45"/>
      <c r="Y352" s="45"/>
      <c r="Z352" s="45"/>
      <c r="AA352" s="34" t="n">
        <f aca="false">COUNTIF(K352:Z352,"&gt;0")</f>
        <v>3</v>
      </c>
      <c r="AB352" s="42" t="n">
        <f aca="false">CEILING(SUM(K352:Z352)/COUNTIF(K352:Z352,"&gt;0"),0.01)</f>
        <v>174.85</v>
      </c>
      <c r="AC352" s="42" t="n">
        <f aca="false">AB352*E352</f>
        <v>174.85</v>
      </c>
      <c r="AD352" s="36" t="n">
        <f aca="false">STDEV(K352:Z352)/AB352*100</f>
        <v>6.67112547798296</v>
      </c>
      <c r="AE352" s="37"/>
    </row>
    <row r="353" customFormat="false" ht="25.85" hidden="false" customHeight="true" outlineLevel="0" collapsed="false">
      <c r="A353" s="23" t="n">
        <v>335</v>
      </c>
      <c r="B353" s="46"/>
      <c r="C353" s="38" t="s">
        <v>422</v>
      </c>
      <c r="D353" s="26" t="s">
        <v>423</v>
      </c>
      <c r="E353" s="39" t="n">
        <v>1</v>
      </c>
      <c r="F353" s="47"/>
      <c r="G353" s="47"/>
      <c r="H353" s="47"/>
      <c r="I353" s="47"/>
      <c r="J353" s="47"/>
      <c r="K353" s="47"/>
      <c r="L353" s="40" t="n">
        <v>149.76</v>
      </c>
      <c r="M353" s="41" t="n">
        <v>159.94552</v>
      </c>
      <c r="N353" s="40" t="n">
        <v>171.1417064</v>
      </c>
      <c r="O353" s="45"/>
      <c r="P353" s="45"/>
      <c r="Q353" s="45"/>
      <c r="R353" s="45"/>
      <c r="S353" s="45"/>
      <c r="T353" s="45"/>
      <c r="U353" s="45"/>
      <c r="V353" s="45"/>
      <c r="W353" s="45"/>
      <c r="X353" s="45"/>
      <c r="Y353" s="45"/>
      <c r="Z353" s="45"/>
      <c r="AA353" s="34" t="n">
        <f aca="false">COUNTIF(K353:Z353,"&gt;0")</f>
        <v>3</v>
      </c>
      <c r="AB353" s="42" t="n">
        <f aca="false">CEILING(SUM(K353:Z353)/COUNTIF(K353:Z353,"&gt;0"),0.01)</f>
        <v>160.29</v>
      </c>
      <c r="AC353" s="42" t="n">
        <f aca="false">AB353*E353</f>
        <v>160.29</v>
      </c>
      <c r="AD353" s="36" t="n">
        <f aca="false">STDEV(K353:Z353)/AB353*100</f>
        <v>6.6721775892896</v>
      </c>
      <c r="AE353" s="37"/>
    </row>
    <row r="354" customFormat="false" ht="39.55" hidden="false" customHeight="true" outlineLevel="0" collapsed="false">
      <c r="A354" s="23" t="n">
        <v>336</v>
      </c>
      <c r="B354" s="46"/>
      <c r="C354" s="38" t="s">
        <v>424</v>
      </c>
      <c r="D354" s="26" t="s">
        <v>302</v>
      </c>
      <c r="E354" s="39" t="n">
        <v>1</v>
      </c>
      <c r="F354" s="47"/>
      <c r="G354" s="47"/>
      <c r="H354" s="47"/>
      <c r="I354" s="47"/>
      <c r="J354" s="47"/>
      <c r="K354" s="47"/>
      <c r="L354" s="40" t="n">
        <v>204.23</v>
      </c>
      <c r="M354" s="41" t="n">
        <v>218.10868</v>
      </c>
      <c r="N354" s="40" t="n">
        <v>233.3762876</v>
      </c>
      <c r="O354" s="45"/>
      <c r="P354" s="45"/>
      <c r="Q354" s="45"/>
      <c r="R354" s="45"/>
      <c r="S354" s="45"/>
      <c r="T354" s="45"/>
      <c r="U354" s="45"/>
      <c r="V354" s="45"/>
      <c r="W354" s="45"/>
      <c r="X354" s="45"/>
      <c r="Y354" s="45"/>
      <c r="Z354" s="45"/>
      <c r="AA354" s="34" t="n">
        <f aca="false">COUNTIF(K354:Z354,"&gt;0")</f>
        <v>3</v>
      </c>
      <c r="AB354" s="42" t="n">
        <f aca="false">CEILING(SUM(K354:Z354)/COUNTIF(K354:Z354,"&gt;0"),0.01)</f>
        <v>218.58</v>
      </c>
      <c r="AC354" s="42" t="n">
        <f aca="false">AB354*E354</f>
        <v>218.58</v>
      </c>
      <c r="AD354" s="36" t="n">
        <f aca="false">STDEV(K354:Z354)/AB354*100</f>
        <v>6.66971286555433</v>
      </c>
      <c r="AE354" s="37"/>
    </row>
    <row r="355" customFormat="false" ht="39.55" hidden="false" customHeight="true" outlineLevel="0" collapsed="false">
      <c r="A355" s="23" t="n">
        <v>337</v>
      </c>
      <c r="B355" s="46"/>
      <c r="C355" s="38" t="s">
        <v>425</v>
      </c>
      <c r="D355" s="26" t="s">
        <v>256</v>
      </c>
      <c r="E355" s="39" t="n">
        <v>1</v>
      </c>
      <c r="F355" s="47"/>
      <c r="G355" s="47"/>
      <c r="H355" s="47"/>
      <c r="I355" s="47"/>
      <c r="J355" s="47"/>
      <c r="K355" s="47"/>
      <c r="L355" s="40" t="n">
        <v>1238.97</v>
      </c>
      <c r="M355" s="41" t="n">
        <v>1323.14532</v>
      </c>
      <c r="N355" s="40" t="n">
        <v>1415.7654924</v>
      </c>
      <c r="O355" s="45"/>
      <c r="P355" s="45"/>
      <c r="Q355" s="45"/>
      <c r="R355" s="45"/>
      <c r="S355" s="45"/>
      <c r="T355" s="45"/>
      <c r="U355" s="45"/>
      <c r="V355" s="45"/>
      <c r="W355" s="45"/>
      <c r="X355" s="45"/>
      <c r="Y355" s="45"/>
      <c r="Z355" s="45"/>
      <c r="AA355" s="34" t="n">
        <f aca="false">COUNTIF(K355:Z355,"&gt;0")</f>
        <v>3</v>
      </c>
      <c r="AB355" s="42" t="n">
        <f aca="false">CEILING(SUM(K355:Z355)/COUNTIF(K355:Z355,"&gt;0"),0.01)</f>
        <v>1325.97</v>
      </c>
      <c r="AC355" s="42" t="n">
        <f aca="false">AB355*E355</f>
        <v>1325.97</v>
      </c>
      <c r="AD355" s="36" t="n">
        <f aca="false">STDEV(K355:Z355)/AB355*100</f>
        <v>6.66918216105534</v>
      </c>
      <c r="AE355" s="37"/>
    </row>
    <row r="356" customFormat="false" ht="25.85" hidden="false" customHeight="true" outlineLevel="0" collapsed="false">
      <c r="A356" s="23" t="n">
        <v>338</v>
      </c>
      <c r="B356" s="46"/>
      <c r="C356" s="38" t="s">
        <v>426</v>
      </c>
      <c r="D356" s="26" t="s">
        <v>256</v>
      </c>
      <c r="E356" s="39" t="n">
        <v>1</v>
      </c>
      <c r="F356" s="47"/>
      <c r="G356" s="47"/>
      <c r="H356" s="47"/>
      <c r="I356" s="47"/>
      <c r="J356" s="47"/>
      <c r="K356" s="47"/>
      <c r="L356" s="40" t="n">
        <v>857.75</v>
      </c>
      <c r="M356" s="41" t="n">
        <v>916.02856</v>
      </c>
      <c r="N356" s="40" t="n">
        <v>980.1505592</v>
      </c>
      <c r="O356" s="45"/>
      <c r="P356" s="45"/>
      <c r="Q356" s="45"/>
      <c r="R356" s="45"/>
      <c r="S356" s="45"/>
      <c r="T356" s="45"/>
      <c r="U356" s="45"/>
      <c r="V356" s="45"/>
      <c r="W356" s="45"/>
      <c r="X356" s="45"/>
      <c r="Y356" s="45"/>
      <c r="Z356" s="45"/>
      <c r="AA356" s="34" t="n">
        <f aca="false">COUNTIF(K356:Z356,"&gt;0")</f>
        <v>3</v>
      </c>
      <c r="AB356" s="42" t="n">
        <f aca="false">CEILING(SUM(K356:Z356)/COUNTIF(K356:Z356,"&gt;0"),0.01)</f>
        <v>917.98</v>
      </c>
      <c r="AC356" s="42" t="n">
        <f aca="false">AB356*E356</f>
        <v>917.98</v>
      </c>
      <c r="AD356" s="36" t="n">
        <f aca="false">STDEV(K356:Z356)/AB356*100</f>
        <v>6.66937433065426</v>
      </c>
      <c r="AE356" s="37"/>
    </row>
    <row r="357" customFormat="false" ht="39.55" hidden="false" customHeight="true" outlineLevel="0" collapsed="false">
      <c r="A357" s="23" t="n">
        <v>339</v>
      </c>
      <c r="B357" s="46"/>
      <c r="C357" s="38" t="s">
        <v>427</v>
      </c>
      <c r="D357" s="26" t="s">
        <v>68</v>
      </c>
      <c r="E357" s="39" t="n">
        <v>1</v>
      </c>
      <c r="F357" s="47"/>
      <c r="G357" s="47"/>
      <c r="H357" s="47"/>
      <c r="I357" s="47"/>
      <c r="J357" s="47"/>
      <c r="K357" s="47"/>
      <c r="L357" s="40" t="n">
        <v>422.06</v>
      </c>
      <c r="M357" s="41" t="n">
        <v>450.73596</v>
      </c>
      <c r="N357" s="40" t="n">
        <v>482.2874772</v>
      </c>
      <c r="O357" s="45"/>
      <c r="P357" s="45"/>
      <c r="Q357" s="45"/>
      <c r="R357" s="45"/>
      <c r="S357" s="45"/>
      <c r="T357" s="45"/>
      <c r="U357" s="45"/>
      <c r="V357" s="45"/>
      <c r="W357" s="45"/>
      <c r="X357" s="45"/>
      <c r="Y357" s="45"/>
      <c r="Z357" s="45"/>
      <c r="AA357" s="34" t="n">
        <f aca="false">COUNTIF(K357:Z357,"&gt;0")</f>
        <v>3</v>
      </c>
      <c r="AB357" s="42" t="n">
        <f aca="false">CEILING(SUM(K357:Z357)/COUNTIF(K357:Z357,"&gt;0"),0.01)</f>
        <v>451.7</v>
      </c>
      <c r="AC357" s="42" t="n">
        <f aca="false">AB357*E357</f>
        <v>451.7</v>
      </c>
      <c r="AD357" s="36" t="n">
        <f aca="false">STDEV(K357:Z357)/AB357*100</f>
        <v>6.66928880582432</v>
      </c>
      <c r="AE357" s="37"/>
    </row>
    <row r="358" customFormat="false" ht="25.85" hidden="false" customHeight="true" outlineLevel="0" collapsed="false">
      <c r="A358" s="23" t="n">
        <v>340</v>
      </c>
      <c r="B358" s="46"/>
      <c r="C358" s="38" t="s">
        <v>428</v>
      </c>
      <c r="D358" s="66" t="s">
        <v>429</v>
      </c>
      <c r="E358" s="39" t="n">
        <v>1</v>
      </c>
      <c r="F358" s="47"/>
      <c r="G358" s="47"/>
      <c r="H358" s="47"/>
      <c r="I358" s="47"/>
      <c r="J358" s="47"/>
      <c r="K358" s="47"/>
      <c r="L358" s="40" t="n">
        <v>190.6</v>
      </c>
      <c r="M358" s="41" t="n">
        <v>203.55204</v>
      </c>
      <c r="N358" s="40" t="n">
        <v>217.8006828</v>
      </c>
      <c r="O358" s="45"/>
      <c r="P358" s="45"/>
      <c r="Q358" s="45"/>
      <c r="R358" s="45"/>
      <c r="S358" s="45"/>
      <c r="T358" s="45"/>
      <c r="U358" s="45"/>
      <c r="V358" s="45"/>
      <c r="W358" s="45"/>
      <c r="X358" s="45"/>
      <c r="Y358" s="45"/>
      <c r="Z358" s="45"/>
      <c r="AA358" s="34" t="n">
        <f aca="false">COUNTIF(K358:Z358,"&gt;0")</f>
        <v>3</v>
      </c>
      <c r="AB358" s="42" t="n">
        <f aca="false">CEILING(SUM(K358:Z358)/COUNTIF(K358:Z358,"&gt;0"),0.01)</f>
        <v>203.99</v>
      </c>
      <c r="AC358" s="42" t="n">
        <f aca="false">AB358*E358</f>
        <v>203.99</v>
      </c>
      <c r="AD358" s="36" t="n">
        <f aca="false">STDEV(K358:Z358)/AB358*100</f>
        <v>6.66968526212583</v>
      </c>
      <c r="AE358" s="37"/>
    </row>
    <row r="359" customFormat="false" ht="70.65" hidden="false" customHeight="true" outlineLevel="0" collapsed="false">
      <c r="A359" s="23" t="n">
        <v>341</v>
      </c>
      <c r="B359" s="46"/>
      <c r="C359" s="38" t="s">
        <v>430</v>
      </c>
      <c r="D359" s="66" t="s">
        <v>431</v>
      </c>
      <c r="E359" s="39" t="n">
        <v>1</v>
      </c>
      <c r="F359" s="47"/>
      <c r="G359" s="47"/>
      <c r="H359" s="47"/>
      <c r="I359" s="47"/>
      <c r="J359" s="47"/>
      <c r="K359" s="47"/>
      <c r="L359" s="40" t="n">
        <v>1170.88</v>
      </c>
      <c r="M359" s="41" t="n">
        <v>1250.4382</v>
      </c>
      <c r="N359" s="40" t="n">
        <v>1337.968874</v>
      </c>
      <c r="O359" s="45"/>
      <c r="P359" s="45"/>
      <c r="Q359" s="45"/>
      <c r="R359" s="45"/>
      <c r="S359" s="45"/>
      <c r="T359" s="45"/>
      <c r="U359" s="45"/>
      <c r="V359" s="45"/>
      <c r="W359" s="45"/>
      <c r="X359" s="45"/>
      <c r="Y359" s="45"/>
      <c r="Z359" s="45"/>
      <c r="AA359" s="34" t="n">
        <f aca="false">COUNTIF(K359:Z359,"&gt;0")</f>
        <v>3</v>
      </c>
      <c r="AB359" s="42" t="n">
        <f aca="false">CEILING(SUM(K359:Z359)/COUNTIF(K359:Z359,"&gt;0"),0.01)</f>
        <v>1253.1</v>
      </c>
      <c r="AC359" s="42" t="n">
        <f aca="false">AB359*E359</f>
        <v>1253.1</v>
      </c>
      <c r="AD359" s="36" t="n">
        <f aca="false">STDEV(K359:Z359)/AB359*100</f>
        <v>6.66954998448392</v>
      </c>
      <c r="AE359" s="37"/>
    </row>
    <row r="360" customFormat="false" ht="70.65" hidden="false" customHeight="true" outlineLevel="0" collapsed="false">
      <c r="A360" s="23" t="n">
        <v>342</v>
      </c>
      <c r="B360" s="46"/>
      <c r="C360" s="38" t="s">
        <v>432</v>
      </c>
      <c r="D360" s="66" t="s">
        <v>431</v>
      </c>
      <c r="E360" s="39" t="n">
        <v>1</v>
      </c>
      <c r="F360" s="47"/>
      <c r="G360" s="47"/>
      <c r="H360" s="47"/>
      <c r="I360" s="47"/>
      <c r="J360" s="47"/>
      <c r="K360" s="47"/>
      <c r="L360" s="40" t="n">
        <v>1016.22</v>
      </c>
      <c r="M360" s="41" t="n">
        <v>1085.26852</v>
      </c>
      <c r="N360" s="40" t="n">
        <v>1161.2373164</v>
      </c>
      <c r="O360" s="45"/>
      <c r="P360" s="45"/>
      <c r="Q360" s="45"/>
      <c r="R360" s="45"/>
      <c r="S360" s="45"/>
      <c r="T360" s="45"/>
      <c r="U360" s="45"/>
      <c r="V360" s="45"/>
      <c r="W360" s="45"/>
      <c r="X360" s="45"/>
      <c r="Y360" s="45"/>
      <c r="Z360" s="45"/>
      <c r="AA360" s="34" t="n">
        <f aca="false">COUNTIF(K360:Z360,"&gt;0")</f>
        <v>3</v>
      </c>
      <c r="AB360" s="42" t="n">
        <f aca="false">CEILING(SUM(K360:Z360)/COUNTIF(K360:Z360,"&gt;0"),0.01)</f>
        <v>1087.58</v>
      </c>
      <c r="AC360" s="42" t="n">
        <f aca="false">AB360*E360</f>
        <v>1087.58</v>
      </c>
      <c r="AD360" s="36" t="n">
        <f aca="false">STDEV(K360:Z360)/AB360*100</f>
        <v>6.66950227212026</v>
      </c>
      <c r="AE360" s="37"/>
    </row>
    <row r="361" customFormat="false" ht="39.55" hidden="false" customHeight="true" outlineLevel="0" collapsed="false">
      <c r="A361" s="23" t="n">
        <v>343</v>
      </c>
      <c r="B361" s="46"/>
      <c r="C361" s="38" t="s">
        <v>433</v>
      </c>
      <c r="D361" s="66" t="s">
        <v>110</v>
      </c>
      <c r="E361" s="39" t="n">
        <v>1</v>
      </c>
      <c r="F361" s="47"/>
      <c r="G361" s="47"/>
      <c r="H361" s="47"/>
      <c r="I361" s="47"/>
      <c r="J361" s="47"/>
      <c r="K361" s="47"/>
      <c r="L361" s="40" t="n">
        <v>1974.17</v>
      </c>
      <c r="M361" s="41" t="n">
        <v>2108.29092</v>
      </c>
      <c r="N361" s="40" t="n">
        <v>2255.8712844</v>
      </c>
      <c r="O361" s="45"/>
      <c r="P361" s="45"/>
      <c r="Q361" s="45"/>
      <c r="R361" s="45"/>
      <c r="S361" s="45"/>
      <c r="T361" s="45"/>
      <c r="U361" s="45"/>
      <c r="V361" s="45"/>
      <c r="W361" s="45"/>
      <c r="X361" s="45"/>
      <c r="Y361" s="45"/>
      <c r="Z361" s="45"/>
      <c r="AA361" s="34" t="n">
        <f aca="false">COUNTIF(K361:Z361,"&gt;0")</f>
        <v>3</v>
      </c>
      <c r="AB361" s="42" t="n">
        <f aca="false">CEILING(SUM(K361:Z361)/COUNTIF(K361:Z361,"&gt;0"),0.01)</f>
        <v>2112.78</v>
      </c>
      <c r="AC361" s="42" t="n">
        <f aca="false">AB361*E361</f>
        <v>2112.78</v>
      </c>
      <c r="AD361" s="36" t="n">
        <f aca="false">STDEV(K361:Z361)/AB361*100</f>
        <v>6.66913838936254</v>
      </c>
      <c r="AE361" s="37"/>
    </row>
    <row r="362" customFormat="false" ht="39.55" hidden="false" customHeight="true" outlineLevel="0" collapsed="false">
      <c r="A362" s="23" t="n">
        <v>344</v>
      </c>
      <c r="B362" s="46"/>
      <c r="C362" s="38" t="s">
        <v>434</v>
      </c>
      <c r="D362" s="66" t="s">
        <v>435</v>
      </c>
      <c r="E362" s="39" t="n">
        <v>1</v>
      </c>
      <c r="F362" s="47"/>
      <c r="G362" s="47"/>
      <c r="H362" s="47"/>
      <c r="I362" s="47"/>
      <c r="J362" s="47"/>
      <c r="K362" s="47"/>
      <c r="L362" s="40" t="n">
        <v>634.46</v>
      </c>
      <c r="M362" s="41" t="n">
        <v>677.56848</v>
      </c>
      <c r="N362" s="40" t="n">
        <v>724.9982736</v>
      </c>
      <c r="O362" s="45"/>
      <c r="P362" s="45"/>
      <c r="Q362" s="45"/>
      <c r="R362" s="45"/>
      <c r="S362" s="45"/>
      <c r="T362" s="45"/>
      <c r="U362" s="45"/>
      <c r="V362" s="45"/>
      <c r="W362" s="45"/>
      <c r="X362" s="45"/>
      <c r="Y362" s="45"/>
      <c r="Z362" s="45"/>
      <c r="AA362" s="34" t="n">
        <f aca="false">COUNTIF(K362:Z362,"&gt;0")</f>
        <v>3</v>
      </c>
      <c r="AB362" s="42" t="n">
        <f aca="false">CEILING(SUM(K362:Z362)/COUNTIF(K362:Z362,"&gt;0"),0.01)</f>
        <v>679.01</v>
      </c>
      <c r="AC362" s="42" t="n">
        <f aca="false">AB362*E362</f>
        <v>679.01</v>
      </c>
      <c r="AD362" s="36" t="n">
        <f aca="false">STDEV(K362:Z362)/AB362*100</f>
        <v>6.66946307891633</v>
      </c>
      <c r="AE362" s="37"/>
    </row>
    <row r="363" customFormat="false" ht="70.65" hidden="false" customHeight="true" outlineLevel="0" collapsed="false">
      <c r="A363" s="23" t="n">
        <v>345</v>
      </c>
      <c r="B363" s="46"/>
      <c r="C363" s="38" t="s">
        <v>436</v>
      </c>
      <c r="D363" s="66" t="s">
        <v>293</v>
      </c>
      <c r="E363" s="39" t="n">
        <v>1</v>
      </c>
      <c r="F363" s="47"/>
      <c r="G363" s="47"/>
      <c r="H363" s="47"/>
      <c r="I363" s="47"/>
      <c r="J363" s="47"/>
      <c r="K363" s="47"/>
      <c r="L363" s="40" t="n">
        <v>637.18</v>
      </c>
      <c r="M363" s="41" t="n">
        <v>680.4722</v>
      </c>
      <c r="N363" s="40" t="n">
        <v>728.105254</v>
      </c>
      <c r="O363" s="45"/>
      <c r="P363" s="45"/>
      <c r="Q363" s="45"/>
      <c r="R363" s="45"/>
      <c r="S363" s="45"/>
      <c r="T363" s="45"/>
      <c r="U363" s="45"/>
      <c r="V363" s="45"/>
      <c r="W363" s="45"/>
      <c r="X363" s="45"/>
      <c r="Y363" s="45"/>
      <c r="Z363" s="45"/>
      <c r="AA363" s="34" t="n">
        <f aca="false">COUNTIF(K363:Z363,"&gt;0")</f>
        <v>3</v>
      </c>
      <c r="AB363" s="42" t="n">
        <f aca="false">CEILING(SUM(K363:Z363)/COUNTIF(K363:Z363,"&gt;0"),0.01)</f>
        <v>681.92</v>
      </c>
      <c r="AC363" s="42" t="n">
        <f aca="false">AB363*E363</f>
        <v>681.92</v>
      </c>
      <c r="AD363" s="36" t="n">
        <f aca="false">STDEV(K363:Z363)/AB363*100</f>
        <v>6.6693884052447</v>
      </c>
      <c r="AE363" s="37"/>
    </row>
    <row r="364" customFormat="false" ht="86.85" hidden="false" customHeight="true" outlineLevel="0" collapsed="false">
      <c r="A364" s="23" t="n">
        <v>346</v>
      </c>
      <c r="B364" s="46"/>
      <c r="C364" s="38" t="s">
        <v>437</v>
      </c>
      <c r="D364" s="66" t="s">
        <v>293</v>
      </c>
      <c r="E364" s="39" t="n">
        <v>1</v>
      </c>
      <c r="F364" s="47"/>
      <c r="G364" s="47"/>
      <c r="H364" s="47"/>
      <c r="I364" s="47"/>
      <c r="J364" s="47"/>
      <c r="K364" s="47"/>
      <c r="L364" s="40" t="n">
        <v>664.41</v>
      </c>
      <c r="M364" s="41" t="n">
        <v>709.56012</v>
      </c>
      <c r="N364" s="40" t="n">
        <v>759.2293284</v>
      </c>
      <c r="O364" s="45"/>
      <c r="P364" s="45"/>
      <c r="Q364" s="45"/>
      <c r="R364" s="45"/>
      <c r="S364" s="45"/>
      <c r="T364" s="45"/>
      <c r="U364" s="45"/>
      <c r="V364" s="45"/>
      <c r="W364" s="45"/>
      <c r="X364" s="45"/>
      <c r="Y364" s="45"/>
      <c r="Z364" s="45"/>
      <c r="AA364" s="34" t="n">
        <f aca="false">COUNTIF(K364:Z364,"&gt;0")</f>
        <v>3</v>
      </c>
      <c r="AB364" s="42" t="n">
        <f aca="false">CEILING(SUM(K364:Z364)/COUNTIF(K364:Z364,"&gt;0"),0.01)</f>
        <v>711.07</v>
      </c>
      <c r="AC364" s="42" t="n">
        <f aca="false">AB364*E364</f>
        <v>711.07</v>
      </c>
      <c r="AD364" s="36" t="n">
        <f aca="false">STDEV(K364:Z364)/AB364*100</f>
        <v>6.66989313477944</v>
      </c>
      <c r="AE364" s="37"/>
    </row>
    <row r="365" customFormat="false" ht="25.85" hidden="false" customHeight="true" outlineLevel="0" collapsed="false">
      <c r="A365" s="23" t="n">
        <v>347</v>
      </c>
      <c r="B365" s="46"/>
      <c r="C365" s="38" t="s">
        <v>438</v>
      </c>
      <c r="D365" s="66" t="s">
        <v>439</v>
      </c>
      <c r="E365" s="39" t="n">
        <v>1</v>
      </c>
      <c r="F365" s="47"/>
      <c r="G365" s="47"/>
      <c r="H365" s="47"/>
      <c r="I365" s="47"/>
      <c r="J365" s="47"/>
      <c r="K365" s="47"/>
      <c r="L365" s="40" t="n">
        <v>20.42</v>
      </c>
      <c r="M365" s="41" t="n">
        <v>21.8096</v>
      </c>
      <c r="N365" s="40" t="n">
        <v>23.336272</v>
      </c>
      <c r="O365" s="45"/>
      <c r="P365" s="45"/>
      <c r="Q365" s="45"/>
      <c r="R365" s="45"/>
      <c r="S365" s="45"/>
      <c r="T365" s="45"/>
      <c r="U365" s="45"/>
      <c r="V365" s="45"/>
      <c r="W365" s="45"/>
      <c r="X365" s="45"/>
      <c r="Y365" s="45"/>
      <c r="Z365" s="45"/>
      <c r="AA365" s="34" t="n">
        <f aca="false">COUNTIF(K365:Z365,"&gt;0")</f>
        <v>3</v>
      </c>
      <c r="AB365" s="42" t="n">
        <f aca="false">CEILING(SUM(K365:Z365)/COUNTIF(K365:Z365,"&gt;0"),0.01)</f>
        <v>21.86</v>
      </c>
      <c r="AC365" s="42" t="n">
        <f aca="false">AB365*E365</f>
        <v>21.86</v>
      </c>
      <c r="AD365" s="36" t="n">
        <f aca="false">STDEV(K365:Z365)/AB365*100</f>
        <v>6.67279412072413</v>
      </c>
      <c r="AE365" s="37"/>
    </row>
    <row r="366" customFormat="false" ht="70.65" hidden="false" customHeight="true" outlineLevel="0" collapsed="false">
      <c r="A366" s="23" t="n">
        <v>348</v>
      </c>
      <c r="B366" s="46"/>
      <c r="C366" s="38" t="s">
        <v>440</v>
      </c>
      <c r="D366" s="66" t="s">
        <v>404</v>
      </c>
      <c r="E366" s="39" t="n">
        <v>1</v>
      </c>
      <c r="F366" s="47"/>
      <c r="G366" s="47"/>
      <c r="H366" s="47"/>
      <c r="I366" s="47"/>
      <c r="J366" s="47"/>
      <c r="K366" s="47"/>
      <c r="L366" s="40" t="n">
        <v>571.83</v>
      </c>
      <c r="M366" s="41" t="n">
        <v>610.68148</v>
      </c>
      <c r="N366" s="40" t="n">
        <v>653.4291836</v>
      </c>
      <c r="O366" s="45"/>
      <c r="P366" s="45"/>
      <c r="Q366" s="45"/>
      <c r="R366" s="45"/>
      <c r="S366" s="45"/>
      <c r="T366" s="45"/>
      <c r="U366" s="45"/>
      <c r="V366" s="45"/>
      <c r="W366" s="45"/>
      <c r="X366" s="45"/>
      <c r="Y366" s="45"/>
      <c r="Z366" s="45"/>
      <c r="AA366" s="34" t="n">
        <f aca="false">COUNTIF(K366:Z366,"&gt;0")</f>
        <v>3</v>
      </c>
      <c r="AB366" s="42" t="n">
        <f aca="false">CEILING(SUM(K366:Z366)/COUNTIF(K366:Z366,"&gt;0"),0.01)</f>
        <v>611.99</v>
      </c>
      <c r="AC366" s="42" t="n">
        <f aca="false">AB366*E366</f>
        <v>611.99</v>
      </c>
      <c r="AD366" s="36" t="n">
        <f aca="false">STDEV(K366:Z366)/AB366*100</f>
        <v>6.6692416594931</v>
      </c>
      <c r="AE366" s="37"/>
    </row>
    <row r="367" customFormat="false" ht="70.65" hidden="false" customHeight="true" outlineLevel="0" collapsed="false">
      <c r="A367" s="23" t="n">
        <v>349</v>
      </c>
      <c r="B367" s="46"/>
      <c r="C367" s="38" t="s">
        <v>441</v>
      </c>
      <c r="D367" s="66" t="s">
        <v>404</v>
      </c>
      <c r="E367" s="39" t="n">
        <v>1</v>
      </c>
      <c r="F367" s="47"/>
      <c r="G367" s="47"/>
      <c r="H367" s="47"/>
      <c r="I367" s="47"/>
      <c r="J367" s="47"/>
      <c r="K367" s="47"/>
      <c r="L367" s="40" t="n">
        <v>571.83</v>
      </c>
      <c r="M367" s="41" t="n">
        <v>610.68148</v>
      </c>
      <c r="N367" s="40" t="n">
        <v>653.4291836</v>
      </c>
      <c r="O367" s="45"/>
      <c r="P367" s="45"/>
      <c r="Q367" s="45"/>
      <c r="R367" s="45"/>
      <c r="S367" s="45"/>
      <c r="T367" s="45"/>
      <c r="U367" s="45"/>
      <c r="V367" s="45"/>
      <c r="W367" s="45"/>
      <c r="X367" s="45"/>
      <c r="Y367" s="45"/>
      <c r="Z367" s="45"/>
      <c r="AA367" s="34" t="n">
        <f aca="false">COUNTIF(K367:Z367,"&gt;0")</f>
        <v>3</v>
      </c>
      <c r="AB367" s="42" t="n">
        <f aca="false">CEILING(SUM(K367:Z367)/COUNTIF(K367:Z367,"&gt;0"),0.01)</f>
        <v>611.99</v>
      </c>
      <c r="AC367" s="42" t="n">
        <f aca="false">AB367*E367</f>
        <v>611.99</v>
      </c>
      <c r="AD367" s="36" t="n">
        <f aca="false">STDEV(K367:Z367)/AB367*100</f>
        <v>6.6692416594931</v>
      </c>
      <c r="AE367" s="37"/>
    </row>
    <row r="368" customFormat="false" ht="70.65" hidden="false" customHeight="true" outlineLevel="0" collapsed="false">
      <c r="A368" s="23" t="n">
        <v>350</v>
      </c>
      <c r="B368" s="46"/>
      <c r="C368" s="38" t="s">
        <v>442</v>
      </c>
      <c r="D368" s="66" t="s">
        <v>404</v>
      </c>
      <c r="E368" s="39" t="n">
        <v>1</v>
      </c>
      <c r="F368" s="47"/>
      <c r="G368" s="47"/>
      <c r="H368" s="47"/>
      <c r="I368" s="47"/>
      <c r="J368" s="47"/>
      <c r="K368" s="47"/>
      <c r="L368" s="40" t="n">
        <v>571.83</v>
      </c>
      <c r="M368" s="41" t="n">
        <v>610.68148</v>
      </c>
      <c r="N368" s="40" t="n">
        <v>653.4291836</v>
      </c>
      <c r="O368" s="45"/>
      <c r="P368" s="45"/>
      <c r="Q368" s="45"/>
      <c r="R368" s="45"/>
      <c r="S368" s="45"/>
      <c r="T368" s="45"/>
      <c r="U368" s="45"/>
      <c r="V368" s="45"/>
      <c r="W368" s="45"/>
      <c r="X368" s="45"/>
      <c r="Y368" s="45"/>
      <c r="Z368" s="45"/>
      <c r="AA368" s="34" t="n">
        <f aca="false">COUNTIF(K368:Z368,"&gt;0")</f>
        <v>3</v>
      </c>
      <c r="AB368" s="42" t="n">
        <f aca="false">CEILING(SUM(K368:Z368)/COUNTIF(K368:Z368,"&gt;0"),0.01)</f>
        <v>611.99</v>
      </c>
      <c r="AC368" s="42" t="n">
        <f aca="false">AB368*E368</f>
        <v>611.99</v>
      </c>
      <c r="AD368" s="36" t="n">
        <f aca="false">STDEV(K368:Z368)/AB368*100</f>
        <v>6.6692416594931</v>
      </c>
      <c r="AE368" s="37"/>
    </row>
    <row r="369" customFormat="false" ht="39.55" hidden="false" customHeight="true" outlineLevel="0" collapsed="false">
      <c r="A369" s="23" t="n">
        <v>351</v>
      </c>
      <c r="B369" s="46"/>
      <c r="C369" s="65" t="s">
        <v>443</v>
      </c>
      <c r="D369" s="49"/>
      <c r="E369" s="39"/>
      <c r="F369" s="47"/>
      <c r="G369" s="47"/>
      <c r="H369" s="47"/>
      <c r="I369" s="47"/>
      <c r="J369" s="47"/>
      <c r="K369" s="47"/>
      <c r="L369" s="40"/>
      <c r="M369" s="41"/>
      <c r="N369" s="40"/>
      <c r="O369" s="45"/>
      <c r="P369" s="45"/>
      <c r="Q369" s="45"/>
      <c r="R369" s="45"/>
      <c r="S369" s="45"/>
      <c r="T369" s="45"/>
      <c r="U369" s="45"/>
      <c r="V369" s="45"/>
      <c r="W369" s="45"/>
      <c r="X369" s="45"/>
      <c r="Y369" s="45"/>
      <c r="Z369" s="45"/>
      <c r="AA369" s="34" t="n">
        <f aca="false">COUNTIF(K369:Z369,"&gt;0")</f>
        <v>0</v>
      </c>
      <c r="AB369" s="42"/>
      <c r="AC369" s="42"/>
      <c r="AD369" s="36"/>
      <c r="AE369" s="37"/>
    </row>
    <row r="370" customFormat="false" ht="55.75" hidden="false" customHeight="true" outlineLevel="0" collapsed="false">
      <c r="A370" s="23" t="n">
        <v>352</v>
      </c>
      <c r="B370" s="46"/>
      <c r="C370" s="38" t="s">
        <v>444</v>
      </c>
      <c r="D370" s="26" t="s">
        <v>110</v>
      </c>
      <c r="E370" s="39" t="n">
        <v>1</v>
      </c>
      <c r="F370" s="47"/>
      <c r="G370" s="47"/>
      <c r="H370" s="47"/>
      <c r="I370" s="47"/>
      <c r="J370" s="47"/>
      <c r="K370" s="47"/>
      <c r="L370" s="40" t="n">
        <v>544.59</v>
      </c>
      <c r="M370" s="41" t="n">
        <v>581.59356</v>
      </c>
      <c r="N370" s="40" t="n">
        <v>622.3051092</v>
      </c>
      <c r="O370" s="45"/>
      <c r="P370" s="45"/>
      <c r="Q370" s="45"/>
      <c r="R370" s="45"/>
      <c r="S370" s="45"/>
      <c r="T370" s="45"/>
      <c r="U370" s="45"/>
      <c r="V370" s="45"/>
      <c r="W370" s="45"/>
      <c r="X370" s="45"/>
      <c r="Y370" s="45"/>
      <c r="Z370" s="45"/>
      <c r="AA370" s="34" t="n">
        <f aca="false">COUNTIF(K370:Z370,"&gt;0")</f>
        <v>3</v>
      </c>
      <c r="AB370" s="42" t="n">
        <f aca="false">CEILING(SUM(K370:Z370)/COUNTIF(K370:Z370,"&gt;0"),0.01)</f>
        <v>582.83</v>
      </c>
      <c r="AC370" s="42" t="n">
        <f aca="false">AB370*E370</f>
        <v>582.83</v>
      </c>
      <c r="AD370" s="36" t="n">
        <f aca="false">STDEV(K370:Z370)/AB370*100</f>
        <v>6.66957688378643</v>
      </c>
      <c r="AE370" s="37"/>
    </row>
    <row r="371" customFormat="false" ht="55.75" hidden="false" customHeight="true" outlineLevel="0" collapsed="false">
      <c r="A371" s="23" t="n">
        <v>353</v>
      </c>
      <c r="B371" s="46"/>
      <c r="C371" s="38" t="s">
        <v>445</v>
      </c>
      <c r="D371" s="26" t="s">
        <v>110</v>
      </c>
      <c r="E371" s="39" t="n">
        <v>1</v>
      </c>
      <c r="F371" s="47"/>
      <c r="G371" s="47"/>
      <c r="H371" s="47"/>
      <c r="I371" s="47"/>
      <c r="J371" s="47"/>
      <c r="K371" s="47"/>
      <c r="L371" s="40" t="n">
        <v>884.98</v>
      </c>
      <c r="M371" s="41" t="n">
        <v>945.1038</v>
      </c>
      <c r="N371" s="40" t="n">
        <v>1011.261066</v>
      </c>
      <c r="O371" s="45"/>
      <c r="P371" s="45"/>
      <c r="Q371" s="45"/>
      <c r="R371" s="45"/>
      <c r="S371" s="45"/>
      <c r="T371" s="45"/>
      <c r="U371" s="45"/>
      <c r="V371" s="45"/>
      <c r="W371" s="45"/>
      <c r="X371" s="45"/>
      <c r="Y371" s="45"/>
      <c r="Z371" s="45"/>
      <c r="AA371" s="34" t="n">
        <f aca="false">COUNTIF(K371:Z371,"&gt;0")</f>
        <v>3</v>
      </c>
      <c r="AB371" s="42" t="n">
        <f aca="false">CEILING(SUM(K371:Z371)/COUNTIF(K371:Z371,"&gt;0"),0.01)</f>
        <v>947.12</v>
      </c>
      <c r="AC371" s="42" t="n">
        <f aca="false">AB371*E371</f>
        <v>947.12</v>
      </c>
      <c r="AD371" s="36" t="n">
        <f aca="false">STDEV(K371:Z371)/AB371*100</f>
        <v>6.66911803294552</v>
      </c>
      <c r="AE371" s="37"/>
    </row>
    <row r="372" customFormat="false" ht="55.75" hidden="false" customHeight="true" outlineLevel="0" collapsed="false">
      <c r="A372" s="23" t="n">
        <v>354</v>
      </c>
      <c r="B372" s="46"/>
      <c r="C372" s="38" t="s">
        <v>446</v>
      </c>
      <c r="D372" s="26" t="s">
        <v>110</v>
      </c>
      <c r="E372" s="39" t="n">
        <v>1</v>
      </c>
      <c r="F372" s="47"/>
      <c r="G372" s="47"/>
      <c r="H372" s="47"/>
      <c r="I372" s="47"/>
      <c r="J372" s="47"/>
      <c r="K372" s="47"/>
      <c r="L372" s="40" t="n">
        <v>1361.5</v>
      </c>
      <c r="M372" s="41" t="n">
        <v>1454.00292</v>
      </c>
      <c r="N372" s="40" t="n">
        <v>1555.7831244</v>
      </c>
      <c r="O372" s="45"/>
      <c r="P372" s="45"/>
      <c r="Q372" s="45"/>
      <c r="R372" s="45"/>
      <c r="S372" s="45"/>
      <c r="T372" s="45"/>
      <c r="U372" s="45"/>
      <c r="V372" s="45"/>
      <c r="W372" s="45"/>
      <c r="X372" s="45"/>
      <c r="Y372" s="45"/>
      <c r="Z372" s="45"/>
      <c r="AA372" s="34" t="n">
        <f aca="false">COUNTIF(K372:Z372,"&gt;0")</f>
        <v>3</v>
      </c>
      <c r="AB372" s="42" t="n">
        <f aca="false">CEILING(SUM(K372:Z372)/COUNTIF(K372:Z372,"&gt;0"),0.01)</f>
        <v>1457.1</v>
      </c>
      <c r="AC372" s="42" t="n">
        <f aca="false">AB372*E372</f>
        <v>1457.1</v>
      </c>
      <c r="AD372" s="36" t="n">
        <f aca="false">STDEV(K372:Z372)/AB372*100</f>
        <v>6.6693069867575</v>
      </c>
      <c r="AE372" s="37"/>
    </row>
    <row r="373" customFormat="false" ht="55.75" hidden="false" customHeight="true" outlineLevel="0" collapsed="false">
      <c r="A373" s="23" t="n">
        <v>355</v>
      </c>
      <c r="B373" s="46"/>
      <c r="C373" s="38" t="s">
        <v>447</v>
      </c>
      <c r="D373" s="26" t="s">
        <v>110</v>
      </c>
      <c r="E373" s="39" t="n">
        <v>1</v>
      </c>
      <c r="F373" s="47"/>
      <c r="G373" s="47"/>
      <c r="H373" s="47"/>
      <c r="I373" s="47"/>
      <c r="J373" s="47"/>
      <c r="K373" s="47"/>
      <c r="L373" s="40" t="n">
        <v>2042.25</v>
      </c>
      <c r="M373" s="41" t="n">
        <v>2181.01072</v>
      </c>
      <c r="N373" s="40" t="n">
        <v>2333.6814704</v>
      </c>
      <c r="O373" s="45"/>
      <c r="P373" s="45"/>
      <c r="Q373" s="45"/>
      <c r="R373" s="45"/>
      <c r="S373" s="45"/>
      <c r="T373" s="45"/>
      <c r="U373" s="45"/>
      <c r="V373" s="45"/>
      <c r="W373" s="45"/>
      <c r="X373" s="45"/>
      <c r="Y373" s="45"/>
      <c r="Z373" s="45"/>
      <c r="AA373" s="34" t="n">
        <f aca="false">COUNTIF(K373:Z373,"&gt;0")</f>
        <v>3</v>
      </c>
      <c r="AB373" s="42" t="n">
        <f aca="false">CEILING(SUM(K373:Z373)/COUNTIF(K373:Z373,"&gt;0"),0.01)</f>
        <v>2185.65</v>
      </c>
      <c r="AC373" s="42" t="n">
        <f aca="false">AB373*E373</f>
        <v>2185.65</v>
      </c>
      <c r="AD373" s="36" t="n">
        <f aca="false">STDEV(K373:Z373)/AB373*100</f>
        <v>6.66945997169608</v>
      </c>
      <c r="AE373" s="37"/>
    </row>
    <row r="374" customFormat="false" ht="39.55" hidden="false" customHeight="true" outlineLevel="0" collapsed="false">
      <c r="A374" s="23" t="n">
        <v>356</v>
      </c>
      <c r="B374" s="46"/>
      <c r="C374" s="38" t="s">
        <v>448</v>
      </c>
      <c r="D374" s="26" t="s">
        <v>449</v>
      </c>
      <c r="E374" s="39" t="n">
        <v>1</v>
      </c>
      <c r="F374" s="47"/>
      <c r="G374" s="47"/>
      <c r="H374" s="47"/>
      <c r="I374" s="47"/>
      <c r="J374" s="47"/>
      <c r="K374" s="47"/>
      <c r="L374" s="40" t="n">
        <v>2314.55</v>
      </c>
      <c r="M374" s="41" t="n">
        <v>2471.80116</v>
      </c>
      <c r="N374" s="40" t="n">
        <v>2644.8272412</v>
      </c>
      <c r="O374" s="45"/>
      <c r="P374" s="45"/>
      <c r="Q374" s="45"/>
      <c r="R374" s="45"/>
      <c r="S374" s="45"/>
      <c r="T374" s="45"/>
      <c r="U374" s="45"/>
      <c r="V374" s="45"/>
      <c r="W374" s="45"/>
      <c r="X374" s="45"/>
      <c r="Y374" s="45"/>
      <c r="Z374" s="45"/>
      <c r="AA374" s="34" t="n">
        <f aca="false">COUNTIF(K374:Z374,"&gt;0")</f>
        <v>3</v>
      </c>
      <c r="AB374" s="42" t="n">
        <f aca="false">CEILING(SUM(K374:Z374)/COUNTIF(K374:Z374,"&gt;0"),0.01)</f>
        <v>2477.06</v>
      </c>
      <c r="AC374" s="42" t="n">
        <f aca="false">AB374*E374</f>
        <v>2477.06</v>
      </c>
      <c r="AD374" s="36" t="n">
        <f aca="false">STDEV(K374:Z374)/AB374*100</f>
        <v>6.66925291909878</v>
      </c>
      <c r="AE374" s="37"/>
    </row>
    <row r="375" customFormat="false" ht="39.55" hidden="false" customHeight="true" outlineLevel="0" collapsed="false">
      <c r="A375" s="23" t="n">
        <v>357</v>
      </c>
      <c r="B375" s="46"/>
      <c r="C375" s="38" t="s">
        <v>450</v>
      </c>
      <c r="D375" s="26" t="s">
        <v>423</v>
      </c>
      <c r="E375" s="39" t="n">
        <v>1</v>
      </c>
      <c r="F375" s="47"/>
      <c r="G375" s="47"/>
      <c r="H375" s="47"/>
      <c r="I375" s="47"/>
      <c r="J375" s="47"/>
      <c r="K375" s="47"/>
      <c r="L375" s="40" t="n">
        <v>136.15</v>
      </c>
      <c r="M375" s="41" t="n">
        <v>145.40156</v>
      </c>
      <c r="N375" s="40" t="n">
        <v>155.5796692</v>
      </c>
      <c r="O375" s="45"/>
      <c r="P375" s="45"/>
      <c r="Q375" s="45"/>
      <c r="R375" s="45"/>
      <c r="S375" s="45"/>
      <c r="T375" s="45"/>
      <c r="U375" s="45"/>
      <c r="V375" s="45"/>
      <c r="W375" s="45"/>
      <c r="X375" s="45"/>
      <c r="Y375" s="45"/>
      <c r="Z375" s="45"/>
      <c r="AA375" s="34" t="n">
        <f aca="false">COUNTIF(K375:Z375,"&gt;0")</f>
        <v>3</v>
      </c>
      <c r="AB375" s="42" t="n">
        <f aca="false">CEILING(SUM(K375:Z375)/COUNTIF(K375:Z375,"&gt;0"),0.01)</f>
        <v>145.72</v>
      </c>
      <c r="AC375" s="42" t="n">
        <f aca="false">AB375*E375</f>
        <v>145.72</v>
      </c>
      <c r="AD375" s="36" t="n">
        <f aca="false">STDEV(K375:Z375)/AB375*100</f>
        <v>6.66930823352072</v>
      </c>
      <c r="AE375" s="37"/>
    </row>
    <row r="376" customFormat="false" ht="39.55" hidden="false" customHeight="true" outlineLevel="0" collapsed="false">
      <c r="A376" s="23" t="n">
        <v>358</v>
      </c>
      <c r="B376" s="46"/>
      <c r="C376" s="38" t="s">
        <v>451</v>
      </c>
      <c r="D376" s="26" t="s">
        <v>423</v>
      </c>
      <c r="E376" s="39" t="n">
        <v>1</v>
      </c>
      <c r="F376" s="47"/>
      <c r="G376" s="47"/>
      <c r="H376" s="47"/>
      <c r="I376" s="47"/>
      <c r="J376" s="47"/>
      <c r="K376" s="47"/>
      <c r="L376" s="40" t="n">
        <v>231.46</v>
      </c>
      <c r="M376" s="41" t="n">
        <v>247.18392</v>
      </c>
      <c r="N376" s="40" t="n">
        <v>264.4867944</v>
      </c>
      <c r="O376" s="45"/>
      <c r="P376" s="45"/>
      <c r="Q376" s="45"/>
      <c r="R376" s="45"/>
      <c r="S376" s="45"/>
      <c r="T376" s="45"/>
      <c r="U376" s="45"/>
      <c r="V376" s="45"/>
      <c r="W376" s="45"/>
      <c r="X376" s="45"/>
      <c r="Y376" s="45"/>
      <c r="Z376" s="45"/>
      <c r="AA376" s="34" t="n">
        <f aca="false">COUNTIF(K376:Z376,"&gt;0")</f>
        <v>3</v>
      </c>
      <c r="AB376" s="42" t="n">
        <f aca="false">CEILING(SUM(K376:Z376)/COUNTIF(K376:Z376,"&gt;0"),0.01)</f>
        <v>247.72</v>
      </c>
      <c r="AC376" s="42" t="n">
        <f aca="false">AB376*E376</f>
        <v>247.72</v>
      </c>
      <c r="AD376" s="36" t="n">
        <f aca="false">STDEV(K376:Z376)/AB376*100</f>
        <v>6.66869311889384</v>
      </c>
      <c r="AE376" s="37"/>
    </row>
    <row r="377" customFormat="false" ht="39.55" hidden="false" customHeight="true" outlineLevel="0" collapsed="false">
      <c r="A377" s="23" t="n">
        <v>359</v>
      </c>
      <c r="B377" s="46"/>
      <c r="C377" s="67" t="s">
        <v>452</v>
      </c>
      <c r="D377" s="68" t="s">
        <v>453</v>
      </c>
      <c r="E377" s="39" t="n">
        <v>1</v>
      </c>
      <c r="F377" s="47"/>
      <c r="G377" s="47"/>
      <c r="H377" s="47"/>
      <c r="I377" s="47"/>
      <c r="J377" s="47"/>
      <c r="K377" s="47"/>
      <c r="L377" s="40" t="n">
        <v>231.46</v>
      </c>
      <c r="M377" s="41" t="n">
        <v>247.18392</v>
      </c>
      <c r="N377" s="40" t="n">
        <v>264.4867944</v>
      </c>
      <c r="O377" s="45"/>
      <c r="P377" s="45"/>
      <c r="Q377" s="45"/>
      <c r="R377" s="45"/>
      <c r="S377" s="45"/>
      <c r="T377" s="45"/>
      <c r="U377" s="45"/>
      <c r="V377" s="45"/>
      <c r="W377" s="45"/>
      <c r="X377" s="45"/>
      <c r="Y377" s="45"/>
      <c r="Z377" s="45"/>
      <c r="AA377" s="34" t="n">
        <f aca="false">COUNTIF(K377:Z377,"&gt;0")</f>
        <v>3</v>
      </c>
      <c r="AB377" s="42" t="n">
        <f aca="false">CEILING(SUM(K377:Z377)/COUNTIF(K377:Z377,"&gt;0"),0.01)</f>
        <v>247.72</v>
      </c>
      <c r="AC377" s="42" t="n">
        <f aca="false">AB377*E377</f>
        <v>247.72</v>
      </c>
      <c r="AD377" s="36" t="n">
        <f aca="false">STDEV(K377:Z377)/AB377*100</f>
        <v>6.66869311889384</v>
      </c>
      <c r="AE377" s="37"/>
    </row>
    <row r="378" customFormat="false" ht="39.55" hidden="false" customHeight="true" outlineLevel="0" collapsed="false">
      <c r="A378" s="23" t="n">
        <v>360</v>
      </c>
      <c r="B378" s="46"/>
      <c r="C378" s="67" t="s">
        <v>454</v>
      </c>
      <c r="D378" s="68" t="s">
        <v>453</v>
      </c>
      <c r="E378" s="39" t="n">
        <v>1</v>
      </c>
      <c r="F378" s="47"/>
      <c r="G378" s="47"/>
      <c r="H378" s="47"/>
      <c r="I378" s="47"/>
      <c r="J378" s="47"/>
      <c r="K378" s="47"/>
      <c r="L378" s="40" t="n">
        <v>313.15</v>
      </c>
      <c r="M378" s="41" t="n">
        <v>334.42232</v>
      </c>
      <c r="N378" s="40" t="n">
        <v>357.8318824</v>
      </c>
      <c r="O378" s="45"/>
      <c r="P378" s="45"/>
      <c r="Q378" s="45"/>
      <c r="R378" s="45"/>
      <c r="S378" s="45"/>
      <c r="T378" s="45"/>
      <c r="U378" s="45"/>
      <c r="V378" s="45"/>
      <c r="W378" s="45"/>
      <c r="X378" s="45"/>
      <c r="Y378" s="45"/>
      <c r="Z378" s="45"/>
      <c r="AA378" s="34" t="n">
        <f aca="false">COUNTIF(K378:Z378,"&gt;0")</f>
        <v>3</v>
      </c>
      <c r="AB378" s="42" t="n">
        <f aca="false">CEILING(SUM(K378:Z378)/COUNTIF(K378:Z378,"&gt;0"),0.01)</f>
        <v>335.14</v>
      </c>
      <c r="AC378" s="42" t="n">
        <f aca="false">AB378*E378</f>
        <v>335.14</v>
      </c>
      <c r="AD378" s="36" t="n">
        <f aca="false">STDEV(K378:Z378)/AB378*100</f>
        <v>6.66869329196748</v>
      </c>
      <c r="AE378" s="37"/>
    </row>
    <row r="379" customFormat="false" ht="39.55" hidden="false" customHeight="true" outlineLevel="0" collapsed="false">
      <c r="A379" s="23" t="n">
        <v>361</v>
      </c>
      <c r="B379" s="46"/>
      <c r="C379" s="67" t="s">
        <v>455</v>
      </c>
      <c r="D379" s="68" t="s">
        <v>453</v>
      </c>
      <c r="E379" s="39" t="n">
        <v>1</v>
      </c>
      <c r="F379" s="47"/>
      <c r="G379" s="47"/>
      <c r="H379" s="47"/>
      <c r="I379" s="47"/>
      <c r="J379" s="47"/>
      <c r="K379" s="47"/>
      <c r="L379" s="40" t="n">
        <v>558.22</v>
      </c>
      <c r="M379" s="41" t="n">
        <v>596.1502</v>
      </c>
      <c r="N379" s="40" t="n">
        <v>637.880714</v>
      </c>
      <c r="O379" s="45"/>
      <c r="P379" s="45"/>
      <c r="Q379" s="45"/>
      <c r="R379" s="45"/>
      <c r="S379" s="45"/>
      <c r="T379" s="45"/>
      <c r="U379" s="45"/>
      <c r="V379" s="45"/>
      <c r="W379" s="45"/>
      <c r="X379" s="45"/>
      <c r="Y379" s="45"/>
      <c r="Z379" s="45"/>
      <c r="AA379" s="34" t="n">
        <f aca="false">COUNTIF(K379:Z379,"&gt;0")</f>
        <v>3</v>
      </c>
      <c r="AB379" s="42" t="n">
        <f aca="false">CEILING(SUM(K379:Z379)/COUNTIF(K379:Z379,"&gt;0"),0.01)</f>
        <v>597.42</v>
      </c>
      <c r="AC379" s="42" t="n">
        <f aca="false">AB379*E379</f>
        <v>597.42</v>
      </c>
      <c r="AD379" s="36" t="n">
        <f aca="false">STDEV(K379:Z379)/AB379*100</f>
        <v>6.66958962931135</v>
      </c>
      <c r="AE379" s="37"/>
    </row>
    <row r="380" customFormat="false" ht="39.55" hidden="false" customHeight="true" outlineLevel="0" collapsed="false">
      <c r="A380" s="23" t="n">
        <v>362</v>
      </c>
      <c r="B380" s="46"/>
      <c r="C380" s="67" t="s">
        <v>456</v>
      </c>
      <c r="D380" s="68" t="s">
        <v>453</v>
      </c>
      <c r="E380" s="39" t="n">
        <v>1</v>
      </c>
      <c r="F380" s="47"/>
      <c r="G380" s="47"/>
      <c r="H380" s="47"/>
      <c r="I380" s="47"/>
      <c r="J380" s="47"/>
      <c r="K380" s="47"/>
      <c r="L380" s="40" t="n">
        <v>680.75</v>
      </c>
      <c r="M380" s="41" t="n">
        <v>727.0078</v>
      </c>
      <c r="N380" s="40" t="n">
        <v>777.898346</v>
      </c>
      <c r="O380" s="45"/>
      <c r="P380" s="45"/>
      <c r="Q380" s="45"/>
      <c r="R380" s="45"/>
      <c r="S380" s="45"/>
      <c r="T380" s="45"/>
      <c r="U380" s="45"/>
      <c r="V380" s="45"/>
      <c r="W380" s="45"/>
      <c r="X380" s="45"/>
      <c r="Y380" s="45"/>
      <c r="Z380" s="45"/>
      <c r="AA380" s="34" t="n">
        <f aca="false">COUNTIF(K380:Z380,"&gt;0")</f>
        <v>3</v>
      </c>
      <c r="AB380" s="42" t="n">
        <f aca="false">CEILING(SUM(K380:Z380)/COUNTIF(K380:Z380,"&gt;0"),0.01)</f>
        <v>728.56</v>
      </c>
      <c r="AC380" s="42" t="n">
        <f aca="false">AB380*E380</f>
        <v>728.56</v>
      </c>
      <c r="AD380" s="36" t="n">
        <f aca="false">STDEV(K380:Z380)/AB380*100</f>
        <v>6.66967439736357</v>
      </c>
      <c r="AE380" s="37"/>
    </row>
    <row r="381" customFormat="false" ht="39.55" hidden="false" customHeight="true" outlineLevel="0" collapsed="false">
      <c r="A381" s="23" t="n">
        <v>363</v>
      </c>
      <c r="B381" s="46"/>
      <c r="C381" s="67" t="s">
        <v>457</v>
      </c>
      <c r="D381" s="68" t="s">
        <v>458</v>
      </c>
      <c r="E381" s="39" t="n">
        <v>1</v>
      </c>
      <c r="F381" s="47"/>
      <c r="G381" s="47"/>
      <c r="H381" s="47"/>
      <c r="I381" s="47"/>
      <c r="J381" s="47"/>
      <c r="K381" s="47"/>
      <c r="L381" s="40" t="n">
        <v>28.6</v>
      </c>
      <c r="M381" s="41" t="n">
        <v>30.54612</v>
      </c>
      <c r="N381" s="40" t="n">
        <v>32.6843484</v>
      </c>
      <c r="O381" s="45"/>
      <c r="P381" s="45"/>
      <c r="Q381" s="45"/>
      <c r="R381" s="45"/>
      <c r="S381" s="45"/>
      <c r="T381" s="45"/>
      <c r="U381" s="45"/>
      <c r="V381" s="45"/>
      <c r="W381" s="45"/>
      <c r="X381" s="45"/>
      <c r="Y381" s="45"/>
      <c r="Z381" s="45"/>
      <c r="AA381" s="34" t="n">
        <f aca="false">COUNTIF(K381:Z381,"&gt;0")</f>
        <v>3</v>
      </c>
      <c r="AB381" s="42" t="n">
        <f aca="false">CEILING(SUM(K381:Z381)/COUNTIF(K381:Z381,"&gt;0"),0.01)</f>
        <v>30.62</v>
      </c>
      <c r="AC381" s="42" t="n">
        <f aca="false">AB381*E381</f>
        <v>30.62</v>
      </c>
      <c r="AD381" s="36" t="n">
        <f aca="false">STDEV(K381:Z381)/AB381*100</f>
        <v>6.67187149026435</v>
      </c>
      <c r="AE381" s="37"/>
    </row>
    <row r="382" customFormat="false" ht="39.55" hidden="false" customHeight="true" outlineLevel="0" collapsed="false">
      <c r="A382" s="23" t="n">
        <v>364</v>
      </c>
      <c r="B382" s="46"/>
      <c r="C382" s="67" t="s">
        <v>459</v>
      </c>
      <c r="D382" s="68" t="s">
        <v>458</v>
      </c>
      <c r="E382" s="39" t="n">
        <v>1</v>
      </c>
      <c r="F382" s="47"/>
      <c r="G382" s="47"/>
      <c r="H382" s="47"/>
      <c r="I382" s="47"/>
      <c r="J382" s="47"/>
      <c r="K382" s="47"/>
      <c r="L382" s="40" t="n">
        <v>34.04</v>
      </c>
      <c r="M382" s="41" t="n">
        <v>36.35356</v>
      </c>
      <c r="N382" s="40" t="n">
        <v>38.8983092</v>
      </c>
      <c r="O382" s="45"/>
      <c r="P382" s="45"/>
      <c r="Q382" s="45"/>
      <c r="R382" s="45"/>
      <c r="S382" s="45"/>
      <c r="T382" s="45"/>
      <c r="U382" s="45"/>
      <c r="V382" s="45"/>
      <c r="W382" s="45"/>
      <c r="X382" s="45"/>
      <c r="Y382" s="45"/>
      <c r="Z382" s="45"/>
      <c r="AA382" s="34" t="n">
        <f aca="false">COUNTIF(K382:Z382,"&gt;0")</f>
        <v>3</v>
      </c>
      <c r="AB382" s="42" t="n">
        <f aca="false">CEILING(SUM(K382:Z382)/COUNTIF(K382:Z382,"&gt;0"),0.01)</f>
        <v>36.44</v>
      </c>
      <c r="AC382" s="42" t="n">
        <f aca="false">AB382*E382</f>
        <v>36.44</v>
      </c>
      <c r="AD382" s="36" t="n">
        <f aca="false">STDEV(K382:Z382)/AB382*100</f>
        <v>6.66869158773468</v>
      </c>
      <c r="AE382" s="37"/>
    </row>
    <row r="383" customFormat="false" ht="39.55" hidden="false" customHeight="true" outlineLevel="0" collapsed="false">
      <c r="A383" s="23" t="n">
        <v>365</v>
      </c>
      <c r="B383" s="46"/>
      <c r="C383" s="67" t="s">
        <v>460</v>
      </c>
      <c r="D383" s="68" t="s">
        <v>458</v>
      </c>
      <c r="E383" s="39" t="n">
        <v>1</v>
      </c>
      <c r="F383" s="47"/>
      <c r="G383" s="47"/>
      <c r="H383" s="47"/>
      <c r="I383" s="47"/>
      <c r="J383" s="47"/>
      <c r="K383" s="47"/>
      <c r="L383" s="40" t="n">
        <v>39.49</v>
      </c>
      <c r="M383" s="41" t="n">
        <v>42.17368</v>
      </c>
      <c r="N383" s="40" t="n">
        <v>45.1258376</v>
      </c>
      <c r="O383" s="45"/>
      <c r="P383" s="45"/>
      <c r="Q383" s="45"/>
      <c r="R383" s="45"/>
      <c r="S383" s="45"/>
      <c r="T383" s="45"/>
      <c r="U383" s="45"/>
      <c r="V383" s="45"/>
      <c r="W383" s="45"/>
      <c r="X383" s="45"/>
      <c r="Y383" s="45"/>
      <c r="Z383" s="45"/>
      <c r="AA383" s="34" t="n">
        <f aca="false">COUNTIF(K383:Z383,"&gt;0")</f>
        <v>3</v>
      </c>
      <c r="AB383" s="42" t="n">
        <f aca="false">CEILING(SUM(K383:Z383)/COUNTIF(K383:Z383,"&gt;0"),0.01)</f>
        <v>42.27</v>
      </c>
      <c r="AC383" s="42" t="n">
        <f aca="false">AB383*E383</f>
        <v>42.27</v>
      </c>
      <c r="AD383" s="36" t="n">
        <f aca="false">STDEV(K383:Z383)/AB383*100</f>
        <v>6.66899550554451</v>
      </c>
      <c r="AE383" s="37"/>
    </row>
    <row r="384" customFormat="false" ht="39.55" hidden="false" customHeight="true" outlineLevel="0" collapsed="false">
      <c r="A384" s="23" t="n">
        <v>366</v>
      </c>
      <c r="B384" s="46"/>
      <c r="C384" s="67" t="s">
        <v>461</v>
      </c>
      <c r="D384" s="68" t="s">
        <v>458</v>
      </c>
      <c r="E384" s="39" t="n">
        <v>1</v>
      </c>
      <c r="F384" s="47"/>
      <c r="G384" s="47"/>
      <c r="H384" s="47"/>
      <c r="I384" s="47"/>
      <c r="J384" s="47"/>
      <c r="K384" s="47"/>
      <c r="L384" s="40" t="n">
        <v>44.94</v>
      </c>
      <c r="M384" s="41" t="n">
        <v>47.9938</v>
      </c>
      <c r="N384" s="40" t="n">
        <v>51.353366</v>
      </c>
      <c r="O384" s="45"/>
      <c r="P384" s="45"/>
      <c r="Q384" s="45"/>
      <c r="R384" s="45"/>
      <c r="S384" s="45"/>
      <c r="T384" s="45"/>
      <c r="U384" s="45"/>
      <c r="V384" s="45"/>
      <c r="W384" s="45"/>
      <c r="X384" s="45"/>
      <c r="Y384" s="45"/>
      <c r="Z384" s="45"/>
      <c r="AA384" s="34" t="n">
        <f aca="false">COUNTIF(K384:Z384,"&gt;0")</f>
        <v>3</v>
      </c>
      <c r="AB384" s="42" t="n">
        <f aca="false">CEILING(SUM(K384:Z384)/COUNTIF(K384:Z384,"&gt;0"),0.01)</f>
        <v>48.1</v>
      </c>
      <c r="AC384" s="42" t="n">
        <f aca="false">AB384*E384</f>
        <v>48.1</v>
      </c>
      <c r="AD384" s="36" t="n">
        <f aca="false">STDEV(K384:Z384)/AB384*100</f>
        <v>6.66922575401534</v>
      </c>
      <c r="AE384" s="37"/>
    </row>
    <row r="385" customFormat="false" ht="25.85" hidden="false" customHeight="true" outlineLevel="0" collapsed="false">
      <c r="A385" s="23" t="n">
        <v>367</v>
      </c>
      <c r="B385" s="46"/>
      <c r="C385" s="67" t="s">
        <v>462</v>
      </c>
      <c r="D385" s="68" t="s">
        <v>463</v>
      </c>
      <c r="E385" s="39" t="n">
        <v>1</v>
      </c>
      <c r="F385" s="47"/>
      <c r="G385" s="47"/>
      <c r="H385" s="47"/>
      <c r="I385" s="47"/>
      <c r="J385" s="47"/>
      <c r="K385" s="47"/>
      <c r="L385" s="40" t="n">
        <v>544.59</v>
      </c>
      <c r="M385" s="41" t="n">
        <v>581.59356</v>
      </c>
      <c r="N385" s="40" t="n">
        <v>622.3051092</v>
      </c>
      <c r="O385" s="45"/>
      <c r="P385" s="45"/>
      <c r="Q385" s="45"/>
      <c r="R385" s="45"/>
      <c r="S385" s="45"/>
      <c r="T385" s="45"/>
      <c r="U385" s="45"/>
      <c r="V385" s="45"/>
      <c r="W385" s="45"/>
      <c r="X385" s="45"/>
      <c r="Y385" s="45"/>
      <c r="Z385" s="45"/>
      <c r="AA385" s="34" t="n">
        <f aca="false">COUNTIF(K385:Z385,"&gt;0")</f>
        <v>3</v>
      </c>
      <c r="AB385" s="42" t="n">
        <f aca="false">CEILING(SUM(K385:Z385)/COUNTIF(K385:Z385,"&gt;0"),0.01)</f>
        <v>582.83</v>
      </c>
      <c r="AC385" s="42" t="n">
        <f aca="false">AB385*E385</f>
        <v>582.83</v>
      </c>
      <c r="AD385" s="36" t="n">
        <f aca="false">STDEV(K385:Z385)/AB385*100</f>
        <v>6.66957688378643</v>
      </c>
      <c r="AE385" s="37"/>
    </row>
    <row r="386" customFormat="false" ht="39.55" hidden="false" customHeight="true" outlineLevel="0" collapsed="false">
      <c r="A386" s="23" t="n">
        <v>368</v>
      </c>
      <c r="B386" s="46"/>
      <c r="C386" s="38" t="s">
        <v>464</v>
      </c>
      <c r="D386" s="26" t="s">
        <v>465</v>
      </c>
      <c r="E386" s="39" t="n">
        <v>1</v>
      </c>
      <c r="F386" s="47"/>
      <c r="G386" s="47"/>
      <c r="H386" s="47"/>
      <c r="I386" s="47"/>
      <c r="J386" s="47"/>
      <c r="K386" s="47"/>
      <c r="L386" s="40" t="n">
        <v>544.59</v>
      </c>
      <c r="M386" s="41" t="n">
        <v>581.59356</v>
      </c>
      <c r="N386" s="40" t="n">
        <v>622.3051092</v>
      </c>
      <c r="O386" s="45"/>
      <c r="P386" s="45"/>
      <c r="Q386" s="45"/>
      <c r="R386" s="45"/>
      <c r="S386" s="45"/>
      <c r="T386" s="45"/>
      <c r="U386" s="45"/>
      <c r="V386" s="45"/>
      <c r="W386" s="45"/>
      <c r="X386" s="45"/>
      <c r="Y386" s="45"/>
      <c r="Z386" s="45"/>
      <c r="AA386" s="34" t="n">
        <f aca="false">COUNTIF(K386:Z386,"&gt;0")</f>
        <v>3</v>
      </c>
      <c r="AB386" s="42" t="n">
        <f aca="false">CEILING(SUM(K386:Z386)/COUNTIF(K386:Z386,"&gt;0"),0.01)</f>
        <v>582.83</v>
      </c>
      <c r="AC386" s="42" t="n">
        <f aca="false">AB386*E386</f>
        <v>582.83</v>
      </c>
      <c r="AD386" s="36" t="n">
        <f aca="false">STDEV(K386:Z386)/AB386*100</f>
        <v>6.66957688378643</v>
      </c>
      <c r="AE386" s="37"/>
    </row>
    <row r="387" customFormat="false" ht="25.85" hidden="false" customHeight="true" outlineLevel="0" collapsed="false">
      <c r="A387" s="23" t="n">
        <v>369</v>
      </c>
      <c r="B387" s="46"/>
      <c r="C387" s="67" t="s">
        <v>466</v>
      </c>
      <c r="D387" s="68" t="s">
        <v>312</v>
      </c>
      <c r="E387" s="39" t="n">
        <v>1</v>
      </c>
      <c r="F387" s="47"/>
      <c r="G387" s="47"/>
      <c r="H387" s="47"/>
      <c r="I387" s="47"/>
      <c r="J387" s="47"/>
      <c r="K387" s="47"/>
      <c r="L387" s="40" t="n">
        <v>646.05</v>
      </c>
      <c r="M387" s="41" t="n">
        <v>689.94416</v>
      </c>
      <c r="N387" s="40" t="n">
        <v>738.2402512</v>
      </c>
      <c r="O387" s="45"/>
      <c r="P387" s="45"/>
      <c r="Q387" s="45"/>
      <c r="R387" s="45"/>
      <c r="S387" s="45"/>
      <c r="T387" s="45"/>
      <c r="U387" s="45"/>
      <c r="V387" s="45"/>
      <c r="W387" s="45"/>
      <c r="X387" s="45"/>
      <c r="Y387" s="45"/>
      <c r="Z387" s="45"/>
      <c r="AA387" s="34" t="n">
        <f aca="false">COUNTIF(K387:Z387,"&gt;0")</f>
        <v>3</v>
      </c>
      <c r="AB387" s="42" t="n">
        <f aca="false">CEILING(SUM(K387:Z387)/COUNTIF(K387:Z387,"&gt;0"),0.01)</f>
        <v>691.42</v>
      </c>
      <c r="AC387" s="42" t="n">
        <f aca="false">AB387*E387</f>
        <v>691.42</v>
      </c>
      <c r="AD387" s="36" t="n">
        <f aca="false">STDEV(K387:Z387)/AB387*100</f>
        <v>6.66926581259042</v>
      </c>
      <c r="AE387" s="37"/>
    </row>
    <row r="388" customFormat="false" ht="39.55" hidden="false" customHeight="true" outlineLevel="0" collapsed="false">
      <c r="A388" s="23" t="n">
        <v>370</v>
      </c>
      <c r="B388" s="46"/>
      <c r="C388" s="67" t="s">
        <v>467</v>
      </c>
      <c r="D388" s="68" t="s">
        <v>312</v>
      </c>
      <c r="E388" s="39" t="n">
        <v>1</v>
      </c>
      <c r="F388" s="47"/>
      <c r="G388" s="47"/>
      <c r="H388" s="47"/>
      <c r="I388" s="47"/>
      <c r="J388" s="47"/>
      <c r="K388" s="47"/>
      <c r="L388" s="40" t="n">
        <v>612.68</v>
      </c>
      <c r="M388" s="41" t="n">
        <v>654.31336</v>
      </c>
      <c r="N388" s="40" t="n">
        <v>700.1152952</v>
      </c>
      <c r="O388" s="45"/>
      <c r="P388" s="45"/>
      <c r="Q388" s="45"/>
      <c r="R388" s="45"/>
      <c r="S388" s="45"/>
      <c r="T388" s="45"/>
      <c r="U388" s="45"/>
      <c r="V388" s="45"/>
      <c r="W388" s="45"/>
      <c r="X388" s="45"/>
      <c r="Y388" s="45"/>
      <c r="Z388" s="45"/>
      <c r="AA388" s="34" t="n">
        <f aca="false">COUNTIF(K388:Z388,"&gt;0")</f>
        <v>3</v>
      </c>
      <c r="AB388" s="42" t="n">
        <f aca="false">CEILING(SUM(K388:Z388)/COUNTIF(K388:Z388,"&gt;0"),0.01)</f>
        <v>655.71</v>
      </c>
      <c r="AC388" s="42" t="n">
        <f aca="false">AB388*E388</f>
        <v>655.71</v>
      </c>
      <c r="AD388" s="36" t="n">
        <f aca="false">STDEV(K388:Z388)/AB388*100</f>
        <v>6.66974825050016</v>
      </c>
      <c r="AE388" s="37"/>
    </row>
    <row r="389" customFormat="false" ht="25.85" hidden="false" customHeight="true" outlineLevel="0" collapsed="false">
      <c r="A389" s="23" t="n">
        <v>371</v>
      </c>
      <c r="B389" s="46"/>
      <c r="C389" s="67" t="s">
        <v>468</v>
      </c>
      <c r="D389" s="68" t="s">
        <v>469</v>
      </c>
      <c r="E389" s="39" t="n">
        <v>1</v>
      </c>
      <c r="F389" s="47"/>
      <c r="G389" s="47"/>
      <c r="H389" s="47"/>
      <c r="I389" s="47"/>
      <c r="J389" s="47"/>
      <c r="K389" s="47"/>
      <c r="L389" s="40" t="n">
        <v>340.37</v>
      </c>
      <c r="M389" s="41" t="n">
        <v>363.49756</v>
      </c>
      <c r="N389" s="40" t="n">
        <v>388.9423892</v>
      </c>
      <c r="O389" s="45"/>
      <c r="P389" s="45"/>
      <c r="Q389" s="45"/>
      <c r="R389" s="45"/>
      <c r="S389" s="45"/>
      <c r="T389" s="45"/>
      <c r="U389" s="45"/>
      <c r="V389" s="45"/>
      <c r="W389" s="45"/>
      <c r="X389" s="45"/>
      <c r="Y389" s="45"/>
      <c r="Z389" s="45"/>
      <c r="AA389" s="34" t="n">
        <f aca="false">COUNTIF(K389:Z389,"&gt;0")</f>
        <v>3</v>
      </c>
      <c r="AB389" s="42" t="n">
        <f aca="false">CEILING(SUM(K389:Z389)/COUNTIF(K389:Z389,"&gt;0"),0.01)</f>
        <v>364.27</v>
      </c>
      <c r="AC389" s="42" t="n">
        <f aca="false">AB389*E389</f>
        <v>364.27</v>
      </c>
      <c r="AD389" s="36" t="n">
        <f aca="false">STDEV(K389:Z389)/AB389*100</f>
        <v>6.66961469635624</v>
      </c>
      <c r="AE389" s="37"/>
    </row>
    <row r="390" customFormat="false" ht="39.55" hidden="false" customHeight="true" outlineLevel="0" collapsed="false">
      <c r="A390" s="23" t="n">
        <v>372</v>
      </c>
      <c r="B390" s="46"/>
      <c r="C390" s="65" t="s">
        <v>470</v>
      </c>
      <c r="D390" s="49"/>
      <c r="E390" s="39"/>
      <c r="F390" s="47"/>
      <c r="G390" s="47"/>
      <c r="H390" s="47"/>
      <c r="I390" s="47"/>
      <c r="J390" s="47"/>
      <c r="K390" s="47"/>
      <c r="L390" s="40"/>
      <c r="M390" s="41"/>
      <c r="N390" s="40"/>
      <c r="O390" s="45"/>
      <c r="P390" s="45"/>
      <c r="Q390" s="45"/>
      <c r="R390" s="45"/>
      <c r="S390" s="45"/>
      <c r="T390" s="45"/>
      <c r="U390" s="45"/>
      <c r="V390" s="45"/>
      <c r="W390" s="45"/>
      <c r="X390" s="45"/>
      <c r="Y390" s="45"/>
      <c r="Z390" s="45"/>
      <c r="AA390" s="34" t="n">
        <f aca="false">COUNTIF(K390:Z390,"&gt;0")</f>
        <v>0</v>
      </c>
      <c r="AB390" s="42"/>
      <c r="AC390" s="42"/>
      <c r="AD390" s="36"/>
      <c r="AE390" s="37"/>
    </row>
    <row r="391" customFormat="false" ht="25.85" hidden="false" customHeight="true" outlineLevel="0" collapsed="false">
      <c r="A391" s="23" t="n">
        <v>373</v>
      </c>
      <c r="B391" s="46"/>
      <c r="C391" s="69" t="s">
        <v>471</v>
      </c>
      <c r="D391" s="26" t="s">
        <v>472</v>
      </c>
      <c r="E391" s="39" t="n">
        <v>1</v>
      </c>
      <c r="F391" s="47"/>
      <c r="G391" s="47"/>
      <c r="H391" s="47"/>
      <c r="I391" s="47"/>
      <c r="J391" s="47"/>
      <c r="K391" s="47"/>
      <c r="L391" s="40" t="n">
        <v>1906.1</v>
      </c>
      <c r="M391" s="41" t="n">
        <v>2035.59648</v>
      </c>
      <c r="N391" s="40" t="n">
        <v>2178.0882336</v>
      </c>
      <c r="O391" s="45"/>
      <c r="P391" s="45"/>
      <c r="Q391" s="45"/>
      <c r="R391" s="45"/>
      <c r="S391" s="45"/>
      <c r="T391" s="45"/>
      <c r="U391" s="45"/>
      <c r="V391" s="45"/>
      <c r="W391" s="45"/>
      <c r="X391" s="45"/>
      <c r="Y391" s="45"/>
      <c r="Z391" s="45"/>
      <c r="AA391" s="34" t="n">
        <f aca="false">COUNTIF(K391:Z391,"&gt;0")</f>
        <v>3</v>
      </c>
      <c r="AB391" s="42" t="n">
        <f aca="false">CEILING(SUM(K391:Z391)/COUNTIF(K391:Z391,"&gt;0"),0.01)</f>
        <v>2039.93</v>
      </c>
      <c r="AC391" s="42" t="n">
        <f aca="false">AB391*E391</f>
        <v>2039.93</v>
      </c>
      <c r="AD391" s="36" t="n">
        <f aca="false">STDEV(K391:Z391)/AB391*100</f>
        <v>6.66914298616126</v>
      </c>
      <c r="AE391" s="37"/>
    </row>
    <row r="392" customFormat="false" ht="25.85" hidden="false" customHeight="true" outlineLevel="0" collapsed="false">
      <c r="A392" s="23" t="n">
        <v>374</v>
      </c>
      <c r="B392" s="46"/>
      <c r="C392" s="67" t="s">
        <v>473</v>
      </c>
      <c r="D392" s="26" t="s">
        <v>472</v>
      </c>
      <c r="E392" s="39" t="n">
        <v>1</v>
      </c>
      <c r="F392" s="47"/>
      <c r="G392" s="47"/>
      <c r="H392" s="47"/>
      <c r="I392" s="47"/>
      <c r="J392" s="47"/>
      <c r="K392" s="47"/>
      <c r="L392" s="40" t="n">
        <v>1361.5</v>
      </c>
      <c r="M392" s="41" t="n">
        <v>1454.00292</v>
      </c>
      <c r="N392" s="40" t="n">
        <v>1555.7831244</v>
      </c>
      <c r="O392" s="45"/>
      <c r="P392" s="45"/>
      <c r="Q392" s="45"/>
      <c r="R392" s="45"/>
      <c r="S392" s="45"/>
      <c r="T392" s="45"/>
      <c r="U392" s="45"/>
      <c r="V392" s="45"/>
      <c r="W392" s="45"/>
      <c r="X392" s="45"/>
      <c r="Y392" s="45"/>
      <c r="Z392" s="45"/>
      <c r="AA392" s="34" t="n">
        <f aca="false">COUNTIF(K392:Z392,"&gt;0")</f>
        <v>3</v>
      </c>
      <c r="AB392" s="42" t="n">
        <f aca="false">CEILING(SUM(K392:Z392)/COUNTIF(K392:Z392,"&gt;0"),0.01)</f>
        <v>1457.1</v>
      </c>
      <c r="AC392" s="42" t="n">
        <f aca="false">AB392*E392</f>
        <v>1457.1</v>
      </c>
      <c r="AD392" s="36" t="n">
        <f aca="false">STDEV(K392:Z392)/AB392*100</f>
        <v>6.6693069867575</v>
      </c>
      <c r="AE392" s="37"/>
    </row>
    <row r="393" customFormat="false" ht="25.85" hidden="false" customHeight="true" outlineLevel="0" collapsed="false">
      <c r="A393" s="23" t="n">
        <v>375</v>
      </c>
      <c r="B393" s="46"/>
      <c r="C393" s="67" t="s">
        <v>474</v>
      </c>
      <c r="D393" s="26" t="s">
        <v>472</v>
      </c>
      <c r="E393" s="39" t="n">
        <v>1</v>
      </c>
      <c r="F393" s="47"/>
      <c r="G393" s="47"/>
      <c r="H393" s="47"/>
      <c r="I393" s="47"/>
      <c r="J393" s="47"/>
      <c r="K393" s="47"/>
      <c r="L393" s="40" t="n">
        <v>2178.39</v>
      </c>
      <c r="M393" s="41" t="n">
        <v>2326.3996</v>
      </c>
      <c r="N393" s="40" t="n">
        <v>2489.247572</v>
      </c>
      <c r="O393" s="45"/>
      <c r="P393" s="45"/>
      <c r="Q393" s="45"/>
      <c r="R393" s="45"/>
      <c r="S393" s="45"/>
      <c r="T393" s="45"/>
      <c r="U393" s="45"/>
      <c r="V393" s="45"/>
      <c r="W393" s="45"/>
      <c r="X393" s="45"/>
      <c r="Y393" s="45"/>
      <c r="Z393" s="45"/>
      <c r="AA393" s="34" t="n">
        <f aca="false">COUNTIF(K393:Z393,"&gt;0")</f>
        <v>3</v>
      </c>
      <c r="AB393" s="42" t="n">
        <f aca="false">CEILING(SUM(K393:Z393)/COUNTIF(K393:Z393,"&gt;0"),0.01)</f>
        <v>2331.35</v>
      </c>
      <c r="AC393" s="42" t="n">
        <f aca="false">AB393*E393</f>
        <v>2331.35</v>
      </c>
      <c r="AD393" s="36" t="n">
        <f aca="false">STDEV(K393:Z393)/AB393*100</f>
        <v>6.66943182948537</v>
      </c>
      <c r="AE393" s="37"/>
    </row>
    <row r="394" customFormat="false" ht="25.85" hidden="false" customHeight="true" outlineLevel="0" collapsed="false">
      <c r="A394" s="23" t="n">
        <v>376</v>
      </c>
      <c r="B394" s="46"/>
      <c r="C394" s="67" t="s">
        <v>475</v>
      </c>
      <c r="D394" s="26" t="s">
        <v>472</v>
      </c>
      <c r="E394" s="39" t="n">
        <v>1</v>
      </c>
      <c r="F394" s="47"/>
      <c r="G394" s="47"/>
      <c r="H394" s="47"/>
      <c r="I394" s="47"/>
      <c r="J394" s="47"/>
      <c r="K394" s="47"/>
      <c r="L394" s="40" t="n">
        <v>2042.25</v>
      </c>
      <c r="M394" s="41" t="n">
        <v>2181.01072</v>
      </c>
      <c r="N394" s="40" t="n">
        <v>2333.6814704</v>
      </c>
      <c r="O394" s="45"/>
      <c r="P394" s="45"/>
      <c r="Q394" s="45"/>
      <c r="R394" s="45"/>
      <c r="S394" s="45"/>
      <c r="T394" s="45"/>
      <c r="U394" s="45"/>
      <c r="V394" s="45"/>
      <c r="W394" s="45"/>
      <c r="X394" s="45"/>
      <c r="Y394" s="45"/>
      <c r="Z394" s="45"/>
      <c r="AA394" s="34" t="n">
        <f aca="false">COUNTIF(K394:Z394,"&gt;0")</f>
        <v>3</v>
      </c>
      <c r="AB394" s="42" t="n">
        <f aca="false">CEILING(SUM(K394:Z394)/COUNTIF(K394:Z394,"&gt;0"),0.01)</f>
        <v>2185.65</v>
      </c>
      <c r="AC394" s="42" t="n">
        <f aca="false">AB394*E394</f>
        <v>2185.65</v>
      </c>
      <c r="AD394" s="36" t="n">
        <f aca="false">STDEV(K394:Z394)/AB394*100</f>
        <v>6.66945997169608</v>
      </c>
      <c r="AE394" s="37"/>
    </row>
    <row r="395" customFormat="false" ht="25.85" hidden="false" customHeight="true" outlineLevel="0" collapsed="false">
      <c r="A395" s="23" t="n">
        <v>377</v>
      </c>
      <c r="B395" s="46"/>
      <c r="C395" s="67" t="s">
        <v>476</v>
      </c>
      <c r="D395" s="26" t="s">
        <v>472</v>
      </c>
      <c r="E395" s="39" t="n">
        <v>1</v>
      </c>
      <c r="F395" s="47"/>
      <c r="G395" s="47"/>
      <c r="H395" s="47"/>
      <c r="I395" s="47"/>
      <c r="J395" s="47"/>
      <c r="K395" s="47"/>
      <c r="L395" s="40" t="n">
        <v>544.59</v>
      </c>
      <c r="M395" s="41" t="n">
        <v>581.59356</v>
      </c>
      <c r="N395" s="40" t="n">
        <v>622.3051092</v>
      </c>
      <c r="O395" s="45"/>
      <c r="P395" s="45"/>
      <c r="Q395" s="45"/>
      <c r="R395" s="45"/>
      <c r="S395" s="45"/>
      <c r="T395" s="45"/>
      <c r="U395" s="45"/>
      <c r="V395" s="45"/>
      <c r="W395" s="45"/>
      <c r="X395" s="45"/>
      <c r="Y395" s="45"/>
      <c r="Z395" s="45"/>
      <c r="AA395" s="34" t="n">
        <f aca="false">COUNTIF(K395:Z395,"&gt;0")</f>
        <v>3</v>
      </c>
      <c r="AB395" s="42" t="n">
        <f aca="false">CEILING(SUM(K395:Z395)/COUNTIF(K395:Z395,"&gt;0"),0.01)</f>
        <v>582.83</v>
      </c>
      <c r="AC395" s="42" t="n">
        <f aca="false">AB395*E395</f>
        <v>582.83</v>
      </c>
      <c r="AD395" s="36" t="n">
        <f aca="false">STDEV(K395:Z395)/AB395*100</f>
        <v>6.66957688378643</v>
      </c>
      <c r="AE395" s="37"/>
    </row>
    <row r="396" customFormat="false" ht="25.85" hidden="false" customHeight="true" outlineLevel="0" collapsed="false">
      <c r="A396" s="23" t="n">
        <v>378</v>
      </c>
      <c r="B396" s="46"/>
      <c r="C396" s="67" t="s">
        <v>477</v>
      </c>
      <c r="D396" s="26" t="s">
        <v>472</v>
      </c>
      <c r="E396" s="39" t="n">
        <v>1</v>
      </c>
      <c r="F396" s="47"/>
      <c r="G396" s="47"/>
      <c r="H396" s="47"/>
      <c r="I396" s="47"/>
      <c r="J396" s="47"/>
      <c r="K396" s="47"/>
      <c r="L396" s="40" t="n">
        <v>2042.25</v>
      </c>
      <c r="M396" s="41" t="n">
        <v>2181.01072</v>
      </c>
      <c r="N396" s="40" t="n">
        <v>2333.6814704</v>
      </c>
      <c r="O396" s="45"/>
      <c r="P396" s="45"/>
      <c r="Q396" s="45"/>
      <c r="R396" s="45"/>
      <c r="S396" s="45"/>
      <c r="T396" s="45"/>
      <c r="U396" s="45"/>
      <c r="V396" s="45"/>
      <c r="W396" s="45"/>
      <c r="X396" s="45"/>
      <c r="Y396" s="45"/>
      <c r="Z396" s="45"/>
      <c r="AA396" s="34" t="n">
        <f aca="false">COUNTIF(K396:Z396,"&gt;0")</f>
        <v>3</v>
      </c>
      <c r="AB396" s="42" t="n">
        <f aca="false">CEILING(SUM(K396:Z396)/COUNTIF(K396:Z396,"&gt;0"),0.01)</f>
        <v>2185.65</v>
      </c>
      <c r="AC396" s="42" t="n">
        <f aca="false">AB396*E396</f>
        <v>2185.65</v>
      </c>
      <c r="AD396" s="36" t="n">
        <f aca="false">STDEV(K396:Z396)/AB396*100</f>
        <v>6.66945997169608</v>
      </c>
      <c r="AE396" s="37"/>
    </row>
    <row r="397" customFormat="false" ht="25.85" hidden="false" customHeight="true" outlineLevel="0" collapsed="false">
      <c r="A397" s="23" t="n">
        <v>379</v>
      </c>
      <c r="B397" s="46"/>
      <c r="C397" s="67" t="s">
        <v>478</v>
      </c>
      <c r="D397" s="26" t="s">
        <v>472</v>
      </c>
      <c r="E397" s="39" t="n">
        <v>1</v>
      </c>
      <c r="F397" s="47"/>
      <c r="G397" s="47"/>
      <c r="H397" s="47"/>
      <c r="I397" s="47"/>
      <c r="J397" s="47"/>
      <c r="K397" s="47"/>
      <c r="L397" s="40" t="n">
        <v>9258.18</v>
      </c>
      <c r="M397" s="41" t="n">
        <v>9887.20464</v>
      </c>
      <c r="N397" s="40" t="n">
        <v>10579.3089648</v>
      </c>
      <c r="O397" s="45"/>
      <c r="P397" s="45"/>
      <c r="Q397" s="45"/>
      <c r="R397" s="45"/>
      <c r="S397" s="45"/>
      <c r="T397" s="45"/>
      <c r="U397" s="45"/>
      <c r="V397" s="45"/>
      <c r="W397" s="45"/>
      <c r="X397" s="45"/>
      <c r="Y397" s="45"/>
      <c r="Z397" s="45"/>
      <c r="AA397" s="34" t="n">
        <f aca="false">COUNTIF(K397:Z397,"&gt;0")</f>
        <v>3</v>
      </c>
      <c r="AB397" s="42" t="n">
        <f aca="false">CEILING(SUM(K397:Z397)/COUNTIF(K397:Z397,"&gt;0"),0.01)</f>
        <v>9908.24</v>
      </c>
      <c r="AC397" s="42" t="n">
        <f aca="false">AB397*E397</f>
        <v>9908.24</v>
      </c>
      <c r="AD397" s="36" t="n">
        <f aca="false">STDEV(K397:Z397)/AB397*100</f>
        <v>6.6693522009019</v>
      </c>
      <c r="AE397" s="37"/>
    </row>
    <row r="398" customFormat="false" ht="25.85" hidden="false" customHeight="true" outlineLevel="0" collapsed="false">
      <c r="A398" s="23" t="n">
        <v>380</v>
      </c>
      <c r="B398" s="46"/>
      <c r="C398" s="70" t="s">
        <v>479</v>
      </c>
      <c r="D398" s="26" t="s">
        <v>480</v>
      </c>
      <c r="E398" s="39" t="n">
        <v>1</v>
      </c>
      <c r="F398" s="47"/>
      <c r="G398" s="47"/>
      <c r="H398" s="47"/>
      <c r="I398" s="47"/>
      <c r="J398" s="47"/>
      <c r="K398" s="47"/>
      <c r="L398" s="40" t="n">
        <v>9258.18</v>
      </c>
      <c r="M398" s="41" t="n">
        <v>9887.20464</v>
      </c>
      <c r="N398" s="40" t="n">
        <v>10579.3089648</v>
      </c>
      <c r="O398" s="45"/>
      <c r="P398" s="45"/>
      <c r="Q398" s="45"/>
      <c r="R398" s="45"/>
      <c r="S398" s="45"/>
      <c r="T398" s="45"/>
      <c r="U398" s="45"/>
      <c r="V398" s="45"/>
      <c r="W398" s="45"/>
      <c r="X398" s="45"/>
      <c r="Y398" s="45"/>
      <c r="Z398" s="45"/>
      <c r="AA398" s="34" t="n">
        <f aca="false">COUNTIF(K398:Z398,"&gt;0")</f>
        <v>3</v>
      </c>
      <c r="AB398" s="42" t="n">
        <f aca="false">CEILING(SUM(K398:Z398)/COUNTIF(K398:Z398,"&gt;0"),0.01)</f>
        <v>9908.24</v>
      </c>
      <c r="AC398" s="42" t="n">
        <f aca="false">AB398*E398</f>
        <v>9908.24</v>
      </c>
      <c r="AD398" s="36" t="n">
        <f aca="false">STDEV(K398:Z398)/AB398*100</f>
        <v>6.6693522009019</v>
      </c>
      <c r="AE398" s="37"/>
    </row>
    <row r="399" customFormat="false" ht="25.85" hidden="false" customHeight="true" outlineLevel="0" collapsed="false">
      <c r="A399" s="23" t="n">
        <v>381</v>
      </c>
      <c r="B399" s="46"/>
      <c r="C399" s="70" t="s">
        <v>481</v>
      </c>
      <c r="D399" s="26" t="s">
        <v>472</v>
      </c>
      <c r="E399" s="39" t="n">
        <v>1</v>
      </c>
      <c r="F399" s="47"/>
      <c r="G399" s="47"/>
      <c r="H399" s="47"/>
      <c r="I399" s="47"/>
      <c r="J399" s="47"/>
      <c r="K399" s="47"/>
      <c r="L399" s="40" t="n">
        <v>2723</v>
      </c>
      <c r="M399" s="41" t="n">
        <v>2908.00584</v>
      </c>
      <c r="N399" s="40" t="n">
        <v>3111.5662488</v>
      </c>
      <c r="O399" s="45"/>
      <c r="P399" s="45"/>
      <c r="Q399" s="45"/>
      <c r="R399" s="45"/>
      <c r="S399" s="45"/>
      <c r="T399" s="45"/>
      <c r="U399" s="45"/>
      <c r="V399" s="45"/>
      <c r="W399" s="45"/>
      <c r="X399" s="45"/>
      <c r="Y399" s="45"/>
      <c r="Z399" s="45"/>
      <c r="AA399" s="34" t="n">
        <f aca="false">COUNTIF(K399:Z399,"&gt;0")</f>
        <v>3</v>
      </c>
      <c r="AB399" s="42" t="n">
        <f aca="false">CEILING(SUM(K399:Z399)/COUNTIF(K399:Z399,"&gt;0"),0.01)</f>
        <v>2914.2</v>
      </c>
      <c r="AC399" s="42" t="n">
        <f aca="false">AB399*E399</f>
        <v>2914.2</v>
      </c>
      <c r="AD399" s="36" t="n">
        <f aca="false">STDEV(K399:Z399)/AB399*100</f>
        <v>6.6693069867575</v>
      </c>
      <c r="AE399" s="37"/>
    </row>
    <row r="400" customFormat="false" ht="25.85" hidden="false" customHeight="true" outlineLevel="0" collapsed="false">
      <c r="A400" s="23" t="n">
        <v>382</v>
      </c>
      <c r="B400" s="46"/>
      <c r="C400" s="67" t="s">
        <v>482</v>
      </c>
      <c r="D400" s="26" t="s">
        <v>472</v>
      </c>
      <c r="E400" s="39" t="n">
        <v>1</v>
      </c>
      <c r="F400" s="47"/>
      <c r="G400" s="47"/>
      <c r="H400" s="47"/>
      <c r="I400" s="47"/>
      <c r="J400" s="47"/>
      <c r="K400" s="47"/>
      <c r="L400" s="40" t="n">
        <v>3676.05</v>
      </c>
      <c r="M400" s="41" t="n">
        <v>3925.81676</v>
      </c>
      <c r="N400" s="40" t="n">
        <v>4200.6239332</v>
      </c>
      <c r="O400" s="45"/>
      <c r="P400" s="45"/>
      <c r="Q400" s="45"/>
      <c r="R400" s="45"/>
      <c r="S400" s="45"/>
      <c r="T400" s="45"/>
      <c r="U400" s="45"/>
      <c r="V400" s="45"/>
      <c r="W400" s="45"/>
      <c r="X400" s="45"/>
      <c r="Y400" s="45"/>
      <c r="Z400" s="45"/>
      <c r="AA400" s="34" t="n">
        <f aca="false">COUNTIF(K400:Z400,"&gt;0")</f>
        <v>3</v>
      </c>
      <c r="AB400" s="42" t="n">
        <f aca="false">CEILING(SUM(K400:Z400)/COUNTIF(K400:Z400,"&gt;0"),0.01)</f>
        <v>3934.17</v>
      </c>
      <c r="AC400" s="42" t="n">
        <f aca="false">AB400*E400</f>
        <v>3934.17</v>
      </c>
      <c r="AD400" s="36" t="n">
        <f aca="false">STDEV(K400:Z400)/AB400*100</f>
        <v>6.66942597495569</v>
      </c>
      <c r="AE400" s="37"/>
    </row>
    <row r="401" customFormat="false" ht="25.85" hidden="false" customHeight="true" outlineLevel="0" collapsed="false">
      <c r="A401" s="23" t="n">
        <v>383</v>
      </c>
      <c r="B401" s="46"/>
      <c r="C401" s="67" t="s">
        <v>483</v>
      </c>
      <c r="D401" s="26" t="s">
        <v>472</v>
      </c>
      <c r="E401" s="39" t="n">
        <v>1</v>
      </c>
      <c r="F401" s="47"/>
      <c r="G401" s="47"/>
      <c r="H401" s="47"/>
      <c r="I401" s="47"/>
      <c r="J401" s="47"/>
      <c r="K401" s="47"/>
      <c r="L401" s="40" t="n">
        <v>2450.69</v>
      </c>
      <c r="M401" s="41" t="n">
        <v>2617.19004</v>
      </c>
      <c r="N401" s="40" t="n">
        <v>2800.3933428</v>
      </c>
      <c r="O401" s="45"/>
      <c r="P401" s="45"/>
      <c r="Q401" s="45"/>
      <c r="R401" s="45"/>
      <c r="S401" s="45"/>
      <c r="T401" s="45"/>
      <c r="U401" s="45"/>
      <c r="V401" s="45"/>
      <c r="W401" s="45"/>
      <c r="X401" s="45"/>
      <c r="Y401" s="45"/>
      <c r="Z401" s="45"/>
      <c r="AA401" s="34" t="n">
        <f aca="false">COUNTIF(K401:Z401,"&gt;0")</f>
        <v>3</v>
      </c>
      <c r="AB401" s="42" t="n">
        <f aca="false">CEILING(SUM(K401:Z401)/COUNTIF(K401:Z401,"&gt;0"),0.01)</f>
        <v>2622.76</v>
      </c>
      <c r="AC401" s="42" t="n">
        <f aca="false">AB401*E401</f>
        <v>2622.76</v>
      </c>
      <c r="AD401" s="36" t="n">
        <f aca="false">STDEV(K401:Z401)/AB401*100</f>
        <v>6.66923940609553</v>
      </c>
      <c r="AE401" s="37"/>
    </row>
    <row r="402" customFormat="false" ht="25.85" hidden="false" customHeight="true" outlineLevel="0" collapsed="false">
      <c r="A402" s="23" t="n">
        <v>384</v>
      </c>
      <c r="B402" s="46"/>
      <c r="C402" s="67" t="s">
        <v>484</v>
      </c>
      <c r="D402" s="26" t="s">
        <v>472</v>
      </c>
      <c r="E402" s="39" t="n">
        <v>1</v>
      </c>
      <c r="F402" s="47"/>
      <c r="G402" s="47"/>
      <c r="H402" s="47"/>
      <c r="I402" s="47"/>
      <c r="J402" s="47"/>
      <c r="K402" s="47"/>
      <c r="L402" s="40" t="n">
        <v>1361.5</v>
      </c>
      <c r="M402" s="41" t="n">
        <v>1454.00292</v>
      </c>
      <c r="N402" s="40" t="n">
        <v>1555.7831244</v>
      </c>
      <c r="O402" s="45"/>
      <c r="P402" s="45"/>
      <c r="Q402" s="45"/>
      <c r="R402" s="45"/>
      <c r="S402" s="45"/>
      <c r="T402" s="45"/>
      <c r="U402" s="45"/>
      <c r="V402" s="45"/>
      <c r="W402" s="45"/>
      <c r="X402" s="45"/>
      <c r="Y402" s="45"/>
      <c r="Z402" s="45"/>
      <c r="AA402" s="34" t="n">
        <f aca="false">COUNTIF(K402:Z402,"&gt;0")</f>
        <v>3</v>
      </c>
      <c r="AB402" s="42" t="n">
        <f aca="false">CEILING(SUM(K402:Z402)/COUNTIF(K402:Z402,"&gt;0"),0.01)</f>
        <v>1457.1</v>
      </c>
      <c r="AC402" s="42" t="n">
        <f aca="false">AB402*E402</f>
        <v>1457.1</v>
      </c>
      <c r="AD402" s="36" t="n">
        <f aca="false">STDEV(K402:Z402)/AB402*100</f>
        <v>6.6693069867575</v>
      </c>
      <c r="AE402" s="37"/>
    </row>
    <row r="403" customFormat="false" ht="25.85" hidden="false" customHeight="true" outlineLevel="0" collapsed="false">
      <c r="A403" s="23" t="n">
        <v>385</v>
      </c>
      <c r="B403" s="46"/>
      <c r="C403" s="71"/>
      <c r="D403" s="72"/>
      <c r="E403" s="36"/>
      <c r="F403" s="47"/>
      <c r="G403" s="47"/>
      <c r="H403" s="47"/>
      <c r="I403" s="47"/>
      <c r="J403" s="47"/>
      <c r="K403" s="47"/>
      <c r="L403" s="73"/>
      <c r="M403" s="73"/>
      <c r="N403" s="73"/>
      <c r="O403" s="45"/>
      <c r="P403" s="45"/>
      <c r="Q403" s="45"/>
      <c r="R403" s="45"/>
      <c r="S403" s="45"/>
      <c r="T403" s="45"/>
      <c r="U403" s="45"/>
      <c r="V403" s="45"/>
      <c r="W403" s="45"/>
      <c r="X403" s="45"/>
      <c r="Y403" s="45"/>
      <c r="Z403" s="45"/>
      <c r="AA403" s="34" t="n">
        <f aca="false">COUNTIF(K403:Z403,"&gt;0")</f>
        <v>0</v>
      </c>
      <c r="AB403" s="42"/>
      <c r="AC403" s="42"/>
      <c r="AD403" s="36"/>
      <c r="AE403" s="37"/>
    </row>
    <row r="404" customFormat="false" ht="25.85" hidden="false" customHeight="true" outlineLevel="0" collapsed="false">
      <c r="A404" s="23" t="n">
        <v>386</v>
      </c>
      <c r="B404" s="74" t="s">
        <v>485</v>
      </c>
      <c r="C404" s="74"/>
      <c r="D404" s="75"/>
      <c r="E404" s="36"/>
      <c r="F404" s="47"/>
      <c r="G404" s="47"/>
      <c r="H404" s="47"/>
      <c r="I404" s="47"/>
      <c r="J404" s="47"/>
      <c r="K404" s="47"/>
      <c r="L404" s="73"/>
      <c r="M404" s="73"/>
      <c r="N404" s="73"/>
      <c r="O404" s="45"/>
      <c r="P404" s="45"/>
      <c r="Q404" s="45"/>
      <c r="R404" s="45"/>
      <c r="S404" s="45"/>
      <c r="T404" s="45"/>
      <c r="U404" s="45"/>
      <c r="V404" s="45"/>
      <c r="W404" s="45"/>
      <c r="X404" s="45"/>
      <c r="Y404" s="45"/>
      <c r="Z404" s="45"/>
      <c r="AA404" s="34" t="n">
        <f aca="false">COUNTIF(K404:Z404,"&gt;0")</f>
        <v>0</v>
      </c>
      <c r="AB404" s="42"/>
      <c r="AC404" s="42"/>
      <c r="AD404" s="36"/>
    </row>
    <row r="405" customFormat="false" ht="25.85" hidden="false" customHeight="true" outlineLevel="0" collapsed="false">
      <c r="A405" s="23" t="n">
        <v>387</v>
      </c>
      <c r="B405" s="76"/>
      <c r="C405" s="77" t="s">
        <v>486</v>
      </c>
      <c r="D405" s="26"/>
      <c r="E405" s="21"/>
      <c r="F405" s="47"/>
      <c r="G405" s="47"/>
      <c r="H405" s="47"/>
      <c r="I405" s="47"/>
      <c r="J405" s="47"/>
      <c r="K405" s="47"/>
      <c r="L405" s="73"/>
      <c r="M405" s="73"/>
      <c r="N405" s="73"/>
      <c r="O405" s="45"/>
      <c r="P405" s="45"/>
      <c r="Q405" s="45"/>
      <c r="R405" s="45"/>
      <c r="S405" s="45"/>
      <c r="T405" s="45"/>
      <c r="U405" s="45"/>
      <c r="V405" s="45"/>
      <c r="W405" s="45"/>
      <c r="X405" s="45"/>
      <c r="Y405" s="45"/>
      <c r="Z405" s="45"/>
      <c r="AA405" s="34" t="n">
        <f aca="false">COUNTIF(K405:Z405,"&gt;0")</f>
        <v>0</v>
      </c>
      <c r="AB405" s="42"/>
      <c r="AC405" s="42"/>
      <c r="AD405" s="36"/>
    </row>
    <row r="406" customFormat="false" ht="39.55" hidden="false" customHeight="true" outlineLevel="0" collapsed="false">
      <c r="A406" s="23" t="n">
        <v>388</v>
      </c>
      <c r="B406" s="76"/>
      <c r="C406" s="38" t="s">
        <v>67</v>
      </c>
      <c r="D406" s="38" t="s">
        <v>68</v>
      </c>
      <c r="E406" s="39" t="n">
        <v>1</v>
      </c>
      <c r="F406" s="47"/>
      <c r="G406" s="47"/>
      <c r="H406" s="47"/>
      <c r="I406" s="47"/>
      <c r="J406" s="47"/>
      <c r="K406" s="47"/>
      <c r="L406" s="40" t="n">
        <v>2116.65</v>
      </c>
      <c r="M406" s="78" t="n">
        <v>2260.4636</v>
      </c>
      <c r="N406" s="40" t="n">
        <v>2418.696052</v>
      </c>
      <c r="O406" s="45"/>
      <c r="P406" s="45"/>
      <c r="Q406" s="45"/>
      <c r="R406" s="45"/>
      <c r="S406" s="45"/>
      <c r="T406" s="45"/>
      <c r="U406" s="45"/>
      <c r="V406" s="45"/>
      <c r="W406" s="45"/>
      <c r="X406" s="45"/>
      <c r="Y406" s="45"/>
      <c r="Z406" s="45"/>
      <c r="AA406" s="34" t="n">
        <f aca="false">COUNTIF(K406:Z406,"&gt;0")</f>
        <v>3</v>
      </c>
      <c r="AB406" s="42" t="n">
        <f aca="false">CEILING(SUM(K406:Z406)/COUNTIF(K406:Z406,"&gt;0"),0.01)</f>
        <v>2265.27</v>
      </c>
      <c r="AC406" s="42" t="n">
        <f aca="false">AB406*E406</f>
        <v>2265.27</v>
      </c>
      <c r="AD406" s="36" t="n">
        <f aca="false">STDEV(K406:Z406)/AB406*100</f>
        <v>6.66942019374517</v>
      </c>
    </row>
    <row r="407" customFormat="false" ht="39.55" hidden="false" customHeight="true" outlineLevel="0" collapsed="false">
      <c r="A407" s="23" t="n">
        <v>389</v>
      </c>
      <c r="B407" s="76"/>
      <c r="C407" s="38" t="s">
        <v>69</v>
      </c>
      <c r="D407" s="38" t="s">
        <v>70</v>
      </c>
      <c r="E407" s="39" t="n">
        <v>1</v>
      </c>
      <c r="F407" s="47"/>
      <c r="G407" s="47"/>
      <c r="H407" s="47"/>
      <c r="I407" s="47"/>
      <c r="J407" s="47"/>
      <c r="K407" s="47"/>
      <c r="L407" s="40" t="n">
        <v>0</v>
      </c>
      <c r="M407" s="78" t="n">
        <v>0</v>
      </c>
      <c r="N407" s="40" t="n">
        <v>0</v>
      </c>
      <c r="O407" s="45"/>
      <c r="P407" s="45"/>
      <c r="Q407" s="45"/>
      <c r="R407" s="45"/>
      <c r="S407" s="45"/>
      <c r="T407" s="45"/>
      <c r="U407" s="45"/>
      <c r="V407" s="45"/>
      <c r="W407" s="45"/>
      <c r="X407" s="45"/>
      <c r="Y407" s="45"/>
      <c r="Z407" s="45"/>
      <c r="AA407" s="34" t="n">
        <f aca="false">COUNTIF(K407:Z407,"&gt;0")</f>
        <v>0</v>
      </c>
      <c r="AB407" s="42"/>
      <c r="AC407" s="42"/>
      <c r="AD407" s="36"/>
    </row>
    <row r="408" customFormat="false" ht="39.55" hidden="false" customHeight="true" outlineLevel="0" collapsed="false">
      <c r="A408" s="23" t="n">
        <v>390</v>
      </c>
      <c r="B408" s="76"/>
      <c r="C408" s="38" t="s">
        <v>71</v>
      </c>
      <c r="D408" s="38" t="s">
        <v>70</v>
      </c>
      <c r="E408" s="39" t="n">
        <v>1</v>
      </c>
      <c r="F408" s="47"/>
      <c r="G408" s="47"/>
      <c r="H408" s="47"/>
      <c r="I408" s="47"/>
      <c r="J408" s="47"/>
      <c r="K408" s="47"/>
      <c r="L408" s="40" t="n">
        <v>0</v>
      </c>
      <c r="M408" s="78" t="n">
        <v>0</v>
      </c>
      <c r="N408" s="40" t="n">
        <v>0</v>
      </c>
      <c r="O408" s="45"/>
      <c r="P408" s="45"/>
      <c r="Q408" s="45"/>
      <c r="R408" s="45"/>
      <c r="S408" s="45"/>
      <c r="T408" s="45"/>
      <c r="U408" s="45"/>
      <c r="V408" s="45"/>
      <c r="W408" s="45"/>
      <c r="X408" s="45"/>
      <c r="Y408" s="45"/>
      <c r="Z408" s="45"/>
      <c r="AA408" s="34" t="n">
        <f aca="false">COUNTIF(K408:Z408,"&gt;0")</f>
        <v>0</v>
      </c>
      <c r="AB408" s="42"/>
      <c r="AC408" s="42"/>
      <c r="AD408" s="36"/>
    </row>
    <row r="409" customFormat="false" ht="39.55" hidden="false" customHeight="true" outlineLevel="0" collapsed="false">
      <c r="A409" s="23" t="n">
        <v>391</v>
      </c>
      <c r="B409" s="76"/>
      <c r="C409" s="38" t="s">
        <v>72</v>
      </c>
      <c r="D409" s="38" t="s">
        <v>70</v>
      </c>
      <c r="E409" s="39" t="n">
        <v>1</v>
      </c>
      <c r="F409" s="47"/>
      <c r="G409" s="47"/>
      <c r="H409" s="47"/>
      <c r="I409" s="47"/>
      <c r="J409" s="47"/>
      <c r="K409" s="47"/>
      <c r="L409" s="40" t="n">
        <v>0</v>
      </c>
      <c r="M409" s="78" t="n">
        <v>0</v>
      </c>
      <c r="N409" s="40" t="n">
        <v>0</v>
      </c>
      <c r="O409" s="45"/>
      <c r="P409" s="45"/>
      <c r="Q409" s="45"/>
      <c r="R409" s="45"/>
      <c r="S409" s="45"/>
      <c r="T409" s="45"/>
      <c r="U409" s="45"/>
      <c r="V409" s="45"/>
      <c r="W409" s="45"/>
      <c r="X409" s="45"/>
      <c r="Y409" s="45"/>
      <c r="Z409" s="45"/>
      <c r="AA409" s="34" t="n">
        <f aca="false">COUNTIF(K409:Z409,"&gt;0")</f>
        <v>0</v>
      </c>
      <c r="AB409" s="42"/>
      <c r="AC409" s="42"/>
      <c r="AD409" s="36"/>
    </row>
    <row r="410" customFormat="false" ht="39.55" hidden="false" customHeight="true" outlineLevel="0" collapsed="false">
      <c r="A410" s="23" t="n">
        <v>392</v>
      </c>
      <c r="B410" s="76"/>
      <c r="C410" s="38" t="s">
        <v>73</v>
      </c>
      <c r="D410" s="38" t="s">
        <v>70</v>
      </c>
      <c r="E410" s="39" t="n">
        <v>1</v>
      </c>
      <c r="F410" s="47"/>
      <c r="G410" s="47"/>
      <c r="H410" s="47"/>
      <c r="I410" s="47"/>
      <c r="J410" s="47"/>
      <c r="K410" s="47"/>
      <c r="L410" s="40" t="n">
        <v>0</v>
      </c>
      <c r="M410" s="78" t="n">
        <v>0</v>
      </c>
      <c r="N410" s="40" t="n">
        <v>0</v>
      </c>
      <c r="O410" s="45"/>
      <c r="P410" s="45"/>
      <c r="Q410" s="45"/>
      <c r="R410" s="45"/>
      <c r="S410" s="45"/>
      <c r="T410" s="45"/>
      <c r="U410" s="45"/>
      <c r="V410" s="45"/>
      <c r="W410" s="45"/>
      <c r="X410" s="45"/>
      <c r="Y410" s="45"/>
      <c r="Z410" s="45"/>
      <c r="AA410" s="34" t="n">
        <f aca="false">COUNTIF(K410:Z410,"&gt;0")</f>
        <v>0</v>
      </c>
      <c r="AB410" s="42"/>
      <c r="AC410" s="42"/>
      <c r="AD410" s="36"/>
    </row>
    <row r="411" customFormat="false" ht="39.55" hidden="false" customHeight="true" outlineLevel="0" collapsed="false">
      <c r="A411" s="23" t="n">
        <v>393</v>
      </c>
      <c r="B411" s="76"/>
      <c r="C411" s="38" t="s">
        <v>74</v>
      </c>
      <c r="D411" s="38" t="s">
        <v>70</v>
      </c>
      <c r="E411" s="39" t="n">
        <v>1</v>
      </c>
      <c r="F411" s="47"/>
      <c r="G411" s="47"/>
      <c r="H411" s="47"/>
      <c r="I411" s="47"/>
      <c r="J411" s="47"/>
      <c r="K411" s="47"/>
      <c r="L411" s="40" t="n">
        <v>0</v>
      </c>
      <c r="M411" s="78" t="n">
        <v>0</v>
      </c>
      <c r="N411" s="40" t="n">
        <v>0</v>
      </c>
      <c r="O411" s="45"/>
      <c r="P411" s="45"/>
      <c r="Q411" s="45"/>
      <c r="R411" s="45"/>
      <c r="S411" s="45"/>
      <c r="T411" s="45"/>
      <c r="U411" s="45"/>
      <c r="V411" s="45"/>
      <c r="W411" s="45"/>
      <c r="X411" s="45"/>
      <c r="Y411" s="45"/>
      <c r="Z411" s="45"/>
      <c r="AA411" s="34" t="n">
        <f aca="false">COUNTIF(K411:Z411,"&gt;0")</f>
        <v>0</v>
      </c>
      <c r="AB411" s="42"/>
      <c r="AC411" s="42"/>
      <c r="AD411" s="36"/>
    </row>
    <row r="412" customFormat="false" ht="39.55" hidden="false" customHeight="true" outlineLevel="0" collapsed="false">
      <c r="A412" s="23" t="n">
        <v>394</v>
      </c>
      <c r="B412" s="76"/>
      <c r="C412" s="38" t="s">
        <v>75</v>
      </c>
      <c r="D412" s="38" t="s">
        <v>70</v>
      </c>
      <c r="E412" s="39" t="n">
        <v>1</v>
      </c>
      <c r="F412" s="47"/>
      <c r="G412" s="47"/>
      <c r="H412" s="47"/>
      <c r="I412" s="47"/>
      <c r="J412" s="47"/>
      <c r="K412" s="47"/>
      <c r="L412" s="40" t="n">
        <v>0</v>
      </c>
      <c r="M412" s="78" t="n">
        <v>0</v>
      </c>
      <c r="N412" s="40" t="n">
        <v>0</v>
      </c>
      <c r="O412" s="45"/>
      <c r="P412" s="45"/>
      <c r="Q412" s="45"/>
      <c r="R412" s="45"/>
      <c r="S412" s="45"/>
      <c r="T412" s="45"/>
      <c r="U412" s="45"/>
      <c r="V412" s="45"/>
      <c r="W412" s="45"/>
      <c r="X412" s="45"/>
      <c r="Y412" s="45"/>
      <c r="Z412" s="45"/>
      <c r="AA412" s="34" t="n">
        <f aca="false">COUNTIF(K412:Z412,"&gt;0")</f>
        <v>0</v>
      </c>
      <c r="AB412" s="42"/>
      <c r="AC412" s="42"/>
      <c r="AD412" s="36"/>
    </row>
    <row r="413" customFormat="false" ht="39.55" hidden="false" customHeight="true" outlineLevel="0" collapsed="false">
      <c r="A413" s="23" t="n">
        <v>395</v>
      </c>
      <c r="B413" s="76"/>
      <c r="C413" s="38" t="s">
        <v>76</v>
      </c>
      <c r="D413" s="38" t="s">
        <v>70</v>
      </c>
      <c r="E413" s="39" t="n">
        <v>1</v>
      </c>
      <c r="F413" s="47"/>
      <c r="G413" s="47"/>
      <c r="H413" s="47"/>
      <c r="I413" s="47"/>
      <c r="J413" s="47"/>
      <c r="K413" s="47"/>
      <c r="L413" s="40" t="n">
        <v>0</v>
      </c>
      <c r="M413" s="78" t="n">
        <v>0</v>
      </c>
      <c r="N413" s="40" t="n">
        <v>0</v>
      </c>
      <c r="O413" s="45"/>
      <c r="P413" s="45"/>
      <c r="Q413" s="45"/>
      <c r="R413" s="45"/>
      <c r="S413" s="45"/>
      <c r="T413" s="45"/>
      <c r="U413" s="45"/>
      <c r="V413" s="45"/>
      <c r="W413" s="45"/>
      <c r="X413" s="45"/>
      <c r="Y413" s="45"/>
      <c r="Z413" s="45"/>
      <c r="AA413" s="34" t="n">
        <f aca="false">COUNTIF(K413:Z413,"&gt;0")</f>
        <v>0</v>
      </c>
      <c r="AB413" s="42"/>
      <c r="AC413" s="42"/>
      <c r="AD413" s="36"/>
    </row>
    <row r="414" customFormat="false" ht="39.55" hidden="false" customHeight="true" outlineLevel="0" collapsed="false">
      <c r="A414" s="23" t="n">
        <v>396</v>
      </c>
      <c r="B414" s="76"/>
      <c r="C414" s="38" t="s">
        <v>77</v>
      </c>
      <c r="D414" s="38" t="s">
        <v>70</v>
      </c>
      <c r="E414" s="39" t="n">
        <v>1</v>
      </c>
      <c r="F414" s="47"/>
      <c r="G414" s="47"/>
      <c r="H414" s="47"/>
      <c r="I414" s="47"/>
      <c r="J414" s="47"/>
      <c r="K414" s="47"/>
      <c r="L414" s="40" t="n">
        <v>0</v>
      </c>
      <c r="M414" s="78" t="n">
        <v>0</v>
      </c>
      <c r="N414" s="40" t="n">
        <v>0</v>
      </c>
      <c r="O414" s="45"/>
      <c r="P414" s="45"/>
      <c r="Q414" s="45"/>
      <c r="R414" s="45"/>
      <c r="S414" s="45"/>
      <c r="T414" s="45"/>
      <c r="U414" s="45"/>
      <c r="V414" s="45"/>
      <c r="W414" s="45"/>
      <c r="X414" s="45"/>
      <c r="Y414" s="45"/>
      <c r="Z414" s="45"/>
      <c r="AA414" s="34" t="n">
        <f aca="false">COUNTIF(K414:Z414,"&gt;0")</f>
        <v>0</v>
      </c>
      <c r="AB414" s="42"/>
      <c r="AC414" s="42"/>
      <c r="AD414" s="36"/>
    </row>
    <row r="415" customFormat="false" ht="39.55" hidden="false" customHeight="true" outlineLevel="0" collapsed="false">
      <c r="A415" s="23" t="n">
        <v>397</v>
      </c>
      <c r="B415" s="76"/>
      <c r="C415" s="38" t="s">
        <v>78</v>
      </c>
      <c r="D415" s="38" t="s">
        <v>70</v>
      </c>
      <c r="E415" s="39" t="n">
        <v>1</v>
      </c>
      <c r="F415" s="47"/>
      <c r="G415" s="47"/>
      <c r="H415" s="47"/>
      <c r="I415" s="47"/>
      <c r="J415" s="47"/>
      <c r="K415" s="47"/>
      <c r="L415" s="40" t="n">
        <v>0</v>
      </c>
      <c r="M415" s="78" t="n">
        <v>0</v>
      </c>
      <c r="N415" s="40" t="n">
        <v>0</v>
      </c>
      <c r="O415" s="45"/>
      <c r="P415" s="45"/>
      <c r="Q415" s="45"/>
      <c r="R415" s="45"/>
      <c r="S415" s="45"/>
      <c r="T415" s="45"/>
      <c r="U415" s="45"/>
      <c r="V415" s="45"/>
      <c r="W415" s="45"/>
      <c r="X415" s="45"/>
      <c r="Y415" s="45"/>
      <c r="Z415" s="45"/>
      <c r="AA415" s="34" t="n">
        <f aca="false">COUNTIF(K415:Z415,"&gt;0")</f>
        <v>0</v>
      </c>
      <c r="AB415" s="42"/>
      <c r="AC415" s="42"/>
      <c r="AD415" s="36"/>
    </row>
    <row r="416" customFormat="false" ht="39.55" hidden="false" customHeight="true" outlineLevel="0" collapsed="false">
      <c r="A416" s="23" t="n">
        <v>398</v>
      </c>
      <c r="B416" s="76"/>
      <c r="C416" s="38" t="s">
        <v>79</v>
      </c>
      <c r="D416" s="38" t="s">
        <v>70</v>
      </c>
      <c r="E416" s="39" t="n">
        <v>1</v>
      </c>
      <c r="F416" s="47"/>
      <c r="G416" s="47"/>
      <c r="H416" s="47"/>
      <c r="I416" s="47"/>
      <c r="J416" s="47"/>
      <c r="K416" s="47"/>
      <c r="L416" s="40" t="n">
        <v>0</v>
      </c>
      <c r="M416" s="78" t="n">
        <v>0</v>
      </c>
      <c r="N416" s="40" t="n">
        <v>0</v>
      </c>
      <c r="O416" s="45"/>
      <c r="P416" s="45"/>
      <c r="Q416" s="45"/>
      <c r="R416" s="45"/>
      <c r="S416" s="45"/>
      <c r="T416" s="45"/>
      <c r="U416" s="45"/>
      <c r="V416" s="45"/>
      <c r="W416" s="45"/>
      <c r="X416" s="45"/>
      <c r="Y416" s="45"/>
      <c r="Z416" s="45"/>
      <c r="AA416" s="34" t="n">
        <f aca="false">COUNTIF(K416:Z416,"&gt;0")</f>
        <v>0</v>
      </c>
      <c r="AB416" s="42"/>
      <c r="AC416" s="42"/>
      <c r="AD416" s="36"/>
    </row>
    <row r="417" customFormat="false" ht="39.55" hidden="false" customHeight="true" outlineLevel="0" collapsed="false">
      <c r="A417" s="23" t="n">
        <v>399</v>
      </c>
      <c r="B417" s="76"/>
      <c r="C417" s="38" t="s">
        <v>80</v>
      </c>
      <c r="D417" s="38" t="s">
        <v>70</v>
      </c>
      <c r="E417" s="39" t="n">
        <v>1</v>
      </c>
      <c r="F417" s="47"/>
      <c r="G417" s="47"/>
      <c r="H417" s="47"/>
      <c r="I417" s="47"/>
      <c r="J417" s="47"/>
      <c r="K417" s="47"/>
      <c r="L417" s="40" t="n">
        <v>0</v>
      </c>
      <c r="M417" s="78" t="n">
        <v>0</v>
      </c>
      <c r="N417" s="40" t="n">
        <v>0</v>
      </c>
      <c r="O417" s="45"/>
      <c r="P417" s="45"/>
      <c r="Q417" s="45"/>
      <c r="R417" s="45"/>
      <c r="S417" s="45"/>
      <c r="T417" s="45"/>
      <c r="U417" s="45"/>
      <c r="V417" s="45"/>
      <c r="W417" s="45"/>
      <c r="X417" s="45"/>
      <c r="Y417" s="45"/>
      <c r="Z417" s="45"/>
      <c r="AA417" s="34" t="n">
        <f aca="false">COUNTIF(K417:Z417,"&gt;0")</f>
        <v>0</v>
      </c>
      <c r="AB417" s="42"/>
      <c r="AC417" s="42"/>
      <c r="AD417" s="36"/>
    </row>
    <row r="418" customFormat="false" ht="39.55" hidden="false" customHeight="true" outlineLevel="0" collapsed="false">
      <c r="A418" s="23" t="n">
        <v>400</v>
      </c>
      <c r="B418" s="76"/>
      <c r="C418" s="38" t="s">
        <v>81</v>
      </c>
      <c r="D418" s="38" t="s">
        <v>70</v>
      </c>
      <c r="E418" s="39" t="n">
        <v>1</v>
      </c>
      <c r="F418" s="47"/>
      <c r="G418" s="47"/>
      <c r="H418" s="47"/>
      <c r="I418" s="47"/>
      <c r="J418" s="47"/>
      <c r="K418" s="47"/>
      <c r="L418" s="40" t="n">
        <v>0</v>
      </c>
      <c r="M418" s="78" t="n">
        <v>0</v>
      </c>
      <c r="N418" s="40" t="n">
        <v>0</v>
      </c>
      <c r="O418" s="45"/>
      <c r="P418" s="45"/>
      <c r="Q418" s="45"/>
      <c r="R418" s="45"/>
      <c r="S418" s="45"/>
      <c r="T418" s="45"/>
      <c r="U418" s="45"/>
      <c r="V418" s="45"/>
      <c r="W418" s="45"/>
      <c r="X418" s="45"/>
      <c r="Y418" s="45"/>
      <c r="Z418" s="45"/>
      <c r="AA418" s="34" t="n">
        <f aca="false">COUNTIF(K418:Z418,"&gt;0")</f>
        <v>0</v>
      </c>
      <c r="AB418" s="42"/>
      <c r="AC418" s="42"/>
      <c r="AD418" s="36"/>
    </row>
    <row r="419" customFormat="false" ht="39.55" hidden="false" customHeight="true" outlineLevel="0" collapsed="false">
      <c r="A419" s="23" t="n">
        <v>401</v>
      </c>
      <c r="B419" s="76"/>
      <c r="C419" s="38" t="s">
        <v>82</v>
      </c>
      <c r="D419" s="38" t="s">
        <v>70</v>
      </c>
      <c r="E419" s="39" t="n">
        <v>1</v>
      </c>
      <c r="F419" s="47"/>
      <c r="G419" s="47"/>
      <c r="H419" s="47"/>
      <c r="I419" s="47"/>
      <c r="J419" s="47"/>
      <c r="K419" s="47"/>
      <c r="L419" s="40" t="n">
        <v>0</v>
      </c>
      <c r="M419" s="78" t="n">
        <v>0</v>
      </c>
      <c r="N419" s="40" t="n">
        <v>0</v>
      </c>
      <c r="O419" s="45"/>
      <c r="P419" s="45"/>
      <c r="Q419" s="45"/>
      <c r="R419" s="45"/>
      <c r="S419" s="45"/>
      <c r="T419" s="45"/>
      <c r="U419" s="45"/>
      <c r="V419" s="45"/>
      <c r="W419" s="45"/>
      <c r="X419" s="45"/>
      <c r="Y419" s="45"/>
      <c r="Z419" s="45"/>
      <c r="AA419" s="34" t="n">
        <f aca="false">COUNTIF(K419:Z419,"&gt;0")</f>
        <v>0</v>
      </c>
      <c r="AB419" s="42"/>
      <c r="AC419" s="42"/>
      <c r="AD419" s="36"/>
    </row>
    <row r="420" customFormat="false" ht="39.55" hidden="false" customHeight="true" outlineLevel="0" collapsed="false">
      <c r="A420" s="23" t="n">
        <v>402</v>
      </c>
      <c r="B420" s="76"/>
      <c r="C420" s="38" t="s">
        <v>83</v>
      </c>
      <c r="D420" s="38" t="s">
        <v>70</v>
      </c>
      <c r="E420" s="39" t="n">
        <v>1</v>
      </c>
      <c r="F420" s="47"/>
      <c r="G420" s="47"/>
      <c r="H420" s="47"/>
      <c r="I420" s="47"/>
      <c r="J420" s="47"/>
      <c r="K420" s="47"/>
      <c r="L420" s="40" t="n">
        <v>1815.66</v>
      </c>
      <c r="M420" s="78" t="n">
        <v>1939.0256</v>
      </c>
      <c r="N420" s="40" t="n">
        <v>2074.757392</v>
      </c>
      <c r="O420" s="45"/>
      <c r="P420" s="45"/>
      <c r="Q420" s="45"/>
      <c r="R420" s="45"/>
      <c r="S420" s="45"/>
      <c r="T420" s="45"/>
      <c r="U420" s="45"/>
      <c r="V420" s="45"/>
      <c r="W420" s="45"/>
      <c r="X420" s="45"/>
      <c r="Y420" s="45"/>
      <c r="Z420" s="45"/>
      <c r="AA420" s="34" t="n">
        <f aca="false">COUNTIF(K420:Z420,"&gt;0")</f>
        <v>3</v>
      </c>
      <c r="AB420" s="42" t="n">
        <f aca="false">CEILING(SUM(K420:Z420)/COUNTIF(K420:Z420,"&gt;0"),0.01)</f>
        <v>1943.15</v>
      </c>
      <c r="AC420" s="42" t="n">
        <f aca="false">AB420*E420</f>
        <v>1943.15</v>
      </c>
      <c r="AD420" s="36" t="n">
        <f aca="false">STDEV(K420:Z420)/AB420*100</f>
        <v>6.66947333460627</v>
      </c>
    </row>
    <row r="421" customFormat="false" ht="39.55" hidden="false" customHeight="true" outlineLevel="0" collapsed="false">
      <c r="A421" s="23" t="n">
        <v>403</v>
      </c>
      <c r="B421" s="76"/>
      <c r="C421" s="38" t="s">
        <v>84</v>
      </c>
      <c r="D421" s="38" t="s">
        <v>70</v>
      </c>
      <c r="E421" s="39" t="n">
        <v>1</v>
      </c>
      <c r="F421" s="47"/>
      <c r="G421" s="47"/>
      <c r="H421" s="47"/>
      <c r="I421" s="47"/>
      <c r="J421" s="47"/>
      <c r="K421" s="47"/>
      <c r="L421" s="40" t="n">
        <v>2409.85</v>
      </c>
      <c r="M421" s="78" t="n">
        <v>2573.58352</v>
      </c>
      <c r="N421" s="40" t="n">
        <v>2753.7343664</v>
      </c>
      <c r="O421" s="45"/>
      <c r="P421" s="45"/>
      <c r="Q421" s="45"/>
      <c r="R421" s="45"/>
      <c r="S421" s="45"/>
      <c r="T421" s="45"/>
      <c r="U421" s="45"/>
      <c r="V421" s="45"/>
      <c r="W421" s="45"/>
      <c r="X421" s="45"/>
      <c r="Y421" s="45"/>
      <c r="Z421" s="45"/>
      <c r="AA421" s="34" t="n">
        <f aca="false">COUNTIF(K421:Z421,"&gt;0")</f>
        <v>3</v>
      </c>
      <c r="AB421" s="42" t="n">
        <f aca="false">CEILING(SUM(K421:Z421)/COUNTIF(K421:Z421,"&gt;0"),0.01)</f>
        <v>2579.06</v>
      </c>
      <c r="AC421" s="42" t="n">
        <f aca="false">AB421*E421</f>
        <v>2579.06</v>
      </c>
      <c r="AD421" s="36" t="n">
        <f aca="false">STDEV(K421:Z421)/AB421*100</f>
        <v>6.66938673536074</v>
      </c>
    </row>
    <row r="422" customFormat="false" ht="39.55" hidden="false" customHeight="true" outlineLevel="0" collapsed="false">
      <c r="A422" s="23" t="n">
        <v>404</v>
      </c>
      <c r="B422" s="76"/>
      <c r="C422" s="38" t="s">
        <v>85</v>
      </c>
      <c r="D422" s="38" t="s">
        <v>70</v>
      </c>
      <c r="E422" s="39" t="n">
        <v>1</v>
      </c>
      <c r="F422" s="47"/>
      <c r="G422" s="47"/>
      <c r="H422" s="47"/>
      <c r="I422" s="47"/>
      <c r="J422" s="47"/>
      <c r="K422" s="47"/>
      <c r="L422" s="40" t="n">
        <v>2831.91</v>
      </c>
      <c r="M422" s="78" t="n">
        <v>3024.31948</v>
      </c>
      <c r="N422" s="40" t="n">
        <v>3236.0218436</v>
      </c>
      <c r="O422" s="45"/>
      <c r="P422" s="45"/>
      <c r="Q422" s="45"/>
      <c r="R422" s="45"/>
      <c r="S422" s="45"/>
      <c r="T422" s="45"/>
      <c r="U422" s="45"/>
      <c r="V422" s="45"/>
      <c r="W422" s="45"/>
      <c r="X422" s="45"/>
      <c r="Y422" s="45"/>
      <c r="Z422" s="45"/>
      <c r="AA422" s="34" t="n">
        <f aca="false">COUNTIF(K422:Z422,"&gt;0")</f>
        <v>3</v>
      </c>
      <c r="AB422" s="42" t="n">
        <f aca="false">CEILING(SUM(K422:Z422)/COUNTIF(K422:Z422,"&gt;0"),0.01)</f>
        <v>3030.76</v>
      </c>
      <c r="AC422" s="42" t="n">
        <f aca="false">AB422*E422</f>
        <v>3030.76</v>
      </c>
      <c r="AD422" s="36" t="n">
        <f aca="false">STDEV(K422:Z422)/AB422*100</f>
        <v>6.66937214008471</v>
      </c>
    </row>
    <row r="423" customFormat="false" ht="39.55" hidden="false" customHeight="true" outlineLevel="0" collapsed="false">
      <c r="A423" s="23" t="n">
        <v>405</v>
      </c>
      <c r="B423" s="76"/>
      <c r="C423" s="38" t="s">
        <v>86</v>
      </c>
      <c r="D423" s="38" t="s">
        <v>70</v>
      </c>
      <c r="E423" s="39" t="n">
        <v>1</v>
      </c>
      <c r="F423" s="47"/>
      <c r="G423" s="47"/>
      <c r="H423" s="47"/>
      <c r="I423" s="47"/>
      <c r="J423" s="47"/>
      <c r="K423" s="47"/>
      <c r="L423" s="40" t="n">
        <v>4322.76</v>
      </c>
      <c r="M423" s="78" t="n">
        <v>4616.45832</v>
      </c>
      <c r="N423" s="40" t="n">
        <v>4939.6104024</v>
      </c>
      <c r="O423" s="45"/>
      <c r="P423" s="45"/>
      <c r="Q423" s="45"/>
      <c r="R423" s="45"/>
      <c r="S423" s="45"/>
      <c r="T423" s="45"/>
      <c r="U423" s="45"/>
      <c r="V423" s="45"/>
      <c r="W423" s="45"/>
      <c r="X423" s="45"/>
      <c r="Y423" s="45"/>
      <c r="Z423" s="45"/>
      <c r="AA423" s="34" t="n">
        <f aca="false">COUNTIF(K423:Z423,"&gt;0")</f>
        <v>3</v>
      </c>
      <c r="AB423" s="42" t="n">
        <f aca="false">CEILING(SUM(K423:Z423)/COUNTIF(K423:Z423,"&gt;0"),0.01)</f>
        <v>4626.28</v>
      </c>
      <c r="AC423" s="42" t="n">
        <f aca="false">AB423*E423</f>
        <v>4626.28</v>
      </c>
      <c r="AD423" s="36" t="n">
        <f aca="false">STDEV(K423:Z423)/AB423*100</f>
        <v>6.66934074486343</v>
      </c>
    </row>
    <row r="424" customFormat="false" ht="39.55" hidden="false" customHeight="true" outlineLevel="0" collapsed="false">
      <c r="A424" s="23" t="n">
        <v>406</v>
      </c>
      <c r="B424" s="76"/>
      <c r="C424" s="38" t="s">
        <v>87</v>
      </c>
      <c r="D424" s="38" t="s">
        <v>70</v>
      </c>
      <c r="E424" s="39" t="n">
        <v>1</v>
      </c>
      <c r="F424" s="47"/>
      <c r="G424" s="47"/>
      <c r="H424" s="47"/>
      <c r="I424" s="47"/>
      <c r="J424" s="47"/>
      <c r="K424" s="47"/>
      <c r="L424" s="40" t="n">
        <v>6603.27</v>
      </c>
      <c r="M424" s="78" t="n">
        <v>7051.90592</v>
      </c>
      <c r="N424" s="40" t="n">
        <v>7545.5393344</v>
      </c>
      <c r="O424" s="45"/>
      <c r="P424" s="45"/>
      <c r="Q424" s="45"/>
      <c r="R424" s="45"/>
      <c r="S424" s="45"/>
      <c r="T424" s="45"/>
      <c r="U424" s="45"/>
      <c r="V424" s="45"/>
      <c r="W424" s="45"/>
      <c r="X424" s="45"/>
      <c r="Y424" s="45"/>
      <c r="Z424" s="45"/>
      <c r="AA424" s="34" t="n">
        <f aca="false">COUNTIF(K424:Z424,"&gt;0")</f>
        <v>3</v>
      </c>
      <c r="AB424" s="42" t="n">
        <f aca="false">CEILING(SUM(K424:Z424)/COUNTIF(K424:Z424,"&gt;0"),0.01)</f>
        <v>7066.91</v>
      </c>
      <c r="AC424" s="42" t="n">
        <f aca="false">AB424*E424</f>
        <v>7066.91</v>
      </c>
      <c r="AD424" s="36" t="n">
        <f aca="false">STDEV(K424:Z424)/AB424*100</f>
        <v>6.66930387061048</v>
      </c>
    </row>
    <row r="425" customFormat="false" ht="39.55" hidden="false" customHeight="true" outlineLevel="0" collapsed="false">
      <c r="A425" s="23" t="n">
        <v>407</v>
      </c>
      <c r="B425" s="76"/>
      <c r="C425" s="38" t="s">
        <v>88</v>
      </c>
      <c r="D425" s="38" t="s">
        <v>70</v>
      </c>
      <c r="E425" s="39" t="n">
        <v>1</v>
      </c>
      <c r="F425" s="47"/>
      <c r="G425" s="47"/>
      <c r="H425" s="47"/>
      <c r="I425" s="47"/>
      <c r="J425" s="47"/>
      <c r="K425" s="47"/>
      <c r="L425" s="40" t="n">
        <v>9050.33</v>
      </c>
      <c r="M425" s="78" t="n">
        <v>9665.22856</v>
      </c>
      <c r="N425" s="40" t="n">
        <v>10341.7945592</v>
      </c>
      <c r="O425" s="45"/>
      <c r="P425" s="45"/>
      <c r="Q425" s="45"/>
      <c r="R425" s="45"/>
      <c r="S425" s="45"/>
      <c r="T425" s="45"/>
      <c r="U425" s="45"/>
      <c r="V425" s="45"/>
      <c r="W425" s="45"/>
      <c r="X425" s="45"/>
      <c r="Y425" s="45"/>
      <c r="Z425" s="45"/>
      <c r="AA425" s="34" t="n">
        <f aca="false">COUNTIF(K425:Z425,"&gt;0")</f>
        <v>3</v>
      </c>
      <c r="AB425" s="42" t="n">
        <f aca="false">CEILING(SUM(K425:Z425)/COUNTIF(K425:Z425,"&gt;0"),0.01)</f>
        <v>9685.79</v>
      </c>
      <c r="AC425" s="42" t="n">
        <f aca="false">AB425*E425</f>
        <v>9685.79</v>
      </c>
      <c r="AD425" s="36" t="n">
        <f aca="false">STDEV(K425:Z425)/AB425*100</f>
        <v>6.66933330206007</v>
      </c>
    </row>
    <row r="426" customFormat="false" ht="39.55" hidden="false" customHeight="true" outlineLevel="0" collapsed="false">
      <c r="A426" s="23" t="n">
        <v>408</v>
      </c>
      <c r="B426" s="76"/>
      <c r="C426" s="38" t="s">
        <v>89</v>
      </c>
      <c r="D426" s="38" t="s">
        <v>70</v>
      </c>
      <c r="E426" s="39" t="n">
        <v>1</v>
      </c>
      <c r="F426" s="47"/>
      <c r="G426" s="47"/>
      <c r="H426" s="47"/>
      <c r="I426" s="47"/>
      <c r="J426" s="47"/>
      <c r="K426" s="47"/>
      <c r="L426" s="40" t="n">
        <v>14459.11</v>
      </c>
      <c r="M426" s="78" t="n">
        <v>15441.50112</v>
      </c>
      <c r="N426" s="40" t="n">
        <v>16522.4061984</v>
      </c>
      <c r="O426" s="45"/>
      <c r="P426" s="45"/>
      <c r="Q426" s="45"/>
      <c r="R426" s="45"/>
      <c r="S426" s="45"/>
      <c r="T426" s="45"/>
      <c r="U426" s="45"/>
      <c r="V426" s="45"/>
      <c r="W426" s="45"/>
      <c r="X426" s="45"/>
      <c r="Y426" s="45"/>
      <c r="Z426" s="45"/>
      <c r="AA426" s="34" t="n">
        <f aca="false">COUNTIF(K426:Z426,"&gt;0")</f>
        <v>3</v>
      </c>
      <c r="AB426" s="42" t="n">
        <f aca="false">CEILING(SUM(K426:Z426)/COUNTIF(K426:Z426,"&gt;0"),0.01)</f>
        <v>15474.34</v>
      </c>
      <c r="AC426" s="42" t="n">
        <f aca="false">AB426*E426</f>
        <v>15474.34</v>
      </c>
      <c r="AD426" s="36" t="n">
        <f aca="false">STDEV(K426:Z426)/AB426*100</f>
        <v>6.6693635700294</v>
      </c>
    </row>
    <row r="427" customFormat="false" ht="39.55" hidden="false" customHeight="true" outlineLevel="0" collapsed="false">
      <c r="A427" s="23" t="n">
        <v>409</v>
      </c>
      <c r="B427" s="76"/>
      <c r="C427" s="38" t="s">
        <v>90</v>
      </c>
      <c r="D427" s="38" t="s">
        <v>70</v>
      </c>
      <c r="E427" s="39" t="n">
        <v>1</v>
      </c>
      <c r="F427" s="47"/>
      <c r="G427" s="47"/>
      <c r="H427" s="47"/>
      <c r="I427" s="47"/>
      <c r="J427" s="47"/>
      <c r="K427" s="47"/>
      <c r="L427" s="40" t="n">
        <v>15128.51</v>
      </c>
      <c r="M427" s="78" t="n">
        <v>16156.37416</v>
      </c>
      <c r="N427" s="40" t="n">
        <v>17287.3203512</v>
      </c>
      <c r="O427" s="45"/>
      <c r="P427" s="45"/>
      <c r="Q427" s="45"/>
      <c r="R427" s="45"/>
      <c r="S427" s="45"/>
      <c r="T427" s="45"/>
      <c r="U427" s="45"/>
      <c r="V427" s="45"/>
      <c r="W427" s="45"/>
      <c r="X427" s="45"/>
      <c r="Y427" s="45"/>
      <c r="Z427" s="45"/>
      <c r="AA427" s="34" t="n">
        <f aca="false">COUNTIF(K427:Z427,"&gt;0")</f>
        <v>3</v>
      </c>
      <c r="AB427" s="42" t="n">
        <f aca="false">CEILING(SUM(K427:Z427)/COUNTIF(K427:Z427,"&gt;0"),0.01)</f>
        <v>16190.74</v>
      </c>
      <c r="AC427" s="42" t="n">
        <f aca="false">AB427*E427</f>
        <v>16190.74</v>
      </c>
      <c r="AD427" s="36" t="n">
        <f aca="false">STDEV(K427:Z427)/AB427*100</f>
        <v>6.66933860744031</v>
      </c>
    </row>
    <row r="428" customFormat="false" ht="55.75" hidden="false" customHeight="true" outlineLevel="0" collapsed="false">
      <c r="A428" s="23" t="n">
        <v>410</v>
      </c>
      <c r="B428" s="76"/>
      <c r="C428" s="38" t="s">
        <v>91</v>
      </c>
      <c r="D428" s="38" t="s">
        <v>70</v>
      </c>
      <c r="E428" s="39" t="n">
        <v>1</v>
      </c>
      <c r="F428" s="47"/>
      <c r="G428" s="47"/>
      <c r="H428" s="47"/>
      <c r="I428" s="47"/>
      <c r="J428" s="47"/>
      <c r="K428" s="47"/>
      <c r="L428" s="40" t="n">
        <v>449.29</v>
      </c>
      <c r="M428" s="78" t="n">
        <v>479.82388</v>
      </c>
      <c r="N428" s="40" t="n">
        <v>513.4115516</v>
      </c>
      <c r="O428" s="45"/>
      <c r="P428" s="45"/>
      <c r="Q428" s="45"/>
      <c r="R428" s="45"/>
      <c r="S428" s="45"/>
      <c r="T428" s="45"/>
      <c r="U428" s="45"/>
      <c r="V428" s="45"/>
      <c r="W428" s="45"/>
      <c r="X428" s="45"/>
      <c r="Y428" s="45"/>
      <c r="Z428" s="45"/>
      <c r="AA428" s="34" t="n">
        <f aca="false">COUNTIF(K428:Z428,"&gt;0")</f>
        <v>3</v>
      </c>
      <c r="AB428" s="42" t="n">
        <f aca="false">CEILING(SUM(K428:Z428)/COUNTIF(K428:Z428,"&gt;0"),0.01)</f>
        <v>480.85</v>
      </c>
      <c r="AC428" s="42" t="n">
        <f aca="false">AB428*E428</f>
        <v>480.85</v>
      </c>
      <c r="AD428" s="36" t="n">
        <f aca="false">STDEV(K428:Z428)/AB428*100</f>
        <v>6.67004123037031</v>
      </c>
    </row>
    <row r="429" customFormat="false" ht="55.75" hidden="false" customHeight="true" outlineLevel="0" collapsed="false">
      <c r="A429" s="23" t="n">
        <v>411</v>
      </c>
      <c r="B429" s="76"/>
      <c r="C429" s="38" t="s">
        <v>92</v>
      </c>
      <c r="D429" s="38" t="s">
        <v>70</v>
      </c>
      <c r="E429" s="39" t="n">
        <v>1</v>
      </c>
      <c r="F429" s="47"/>
      <c r="G429" s="47"/>
      <c r="H429" s="47"/>
      <c r="I429" s="47"/>
      <c r="J429" s="47"/>
      <c r="K429" s="47"/>
      <c r="L429" s="40" t="n">
        <v>565.02</v>
      </c>
      <c r="M429" s="78" t="n">
        <v>603.40316</v>
      </c>
      <c r="N429" s="40" t="n">
        <v>645.6413812</v>
      </c>
      <c r="O429" s="45"/>
      <c r="P429" s="45"/>
      <c r="Q429" s="45"/>
      <c r="R429" s="45"/>
      <c r="S429" s="45"/>
      <c r="T429" s="45"/>
      <c r="U429" s="45"/>
      <c r="V429" s="45"/>
      <c r="W429" s="45"/>
      <c r="X429" s="45"/>
      <c r="Y429" s="45"/>
      <c r="Z429" s="45"/>
      <c r="AA429" s="34" t="n">
        <f aca="false">COUNTIF(K429:Z429,"&gt;0")</f>
        <v>3</v>
      </c>
      <c r="AB429" s="42" t="n">
        <f aca="false">CEILING(SUM(K429:Z429)/COUNTIF(K429:Z429,"&gt;0"),0.01)</f>
        <v>604.69</v>
      </c>
      <c r="AC429" s="42" t="n">
        <f aca="false">AB429*E429</f>
        <v>604.69</v>
      </c>
      <c r="AD429" s="36" t="n">
        <f aca="false">STDEV(K429:Z429)/AB429*100</f>
        <v>6.66887977045077</v>
      </c>
    </row>
    <row r="430" customFormat="false" ht="55.75" hidden="false" customHeight="true" outlineLevel="0" collapsed="false">
      <c r="A430" s="23" t="n">
        <v>412</v>
      </c>
      <c r="B430" s="76"/>
      <c r="C430" s="38" t="s">
        <v>93</v>
      </c>
      <c r="D430" s="38" t="s">
        <v>70</v>
      </c>
      <c r="E430" s="39" t="n">
        <v>1</v>
      </c>
      <c r="F430" s="47"/>
      <c r="G430" s="47"/>
      <c r="H430" s="47"/>
      <c r="I430" s="47"/>
      <c r="J430" s="47"/>
      <c r="K430" s="47"/>
      <c r="L430" s="40" t="n">
        <v>612.68</v>
      </c>
      <c r="M430" s="78" t="n">
        <v>654.31336</v>
      </c>
      <c r="N430" s="40" t="n">
        <v>700.1152952</v>
      </c>
      <c r="O430" s="45"/>
      <c r="P430" s="45"/>
      <c r="Q430" s="45"/>
      <c r="R430" s="45"/>
      <c r="S430" s="45"/>
      <c r="T430" s="45"/>
      <c r="U430" s="45"/>
      <c r="V430" s="45"/>
      <c r="W430" s="45"/>
      <c r="X430" s="45"/>
      <c r="Y430" s="45"/>
      <c r="Z430" s="45"/>
      <c r="AA430" s="34" t="n">
        <f aca="false">COUNTIF(K430:Z430,"&gt;0")</f>
        <v>3</v>
      </c>
      <c r="AB430" s="42" t="n">
        <f aca="false">CEILING(SUM(K430:Z430)/COUNTIF(K430:Z430,"&gt;0"),0.01)</f>
        <v>655.71</v>
      </c>
      <c r="AC430" s="42" t="n">
        <f aca="false">AB430*E430</f>
        <v>655.71</v>
      </c>
      <c r="AD430" s="36" t="n">
        <f aca="false">STDEV(K430:Z430)/AB430*100</f>
        <v>6.66974825050016</v>
      </c>
    </row>
    <row r="431" customFormat="false" ht="55.75" hidden="false" customHeight="true" outlineLevel="0" collapsed="false">
      <c r="A431" s="23" t="n">
        <v>413</v>
      </c>
      <c r="B431" s="76"/>
      <c r="C431" s="38" t="s">
        <v>94</v>
      </c>
      <c r="D431" s="38" t="s">
        <v>70</v>
      </c>
      <c r="E431" s="39" t="n">
        <v>1</v>
      </c>
      <c r="F431" s="47"/>
      <c r="G431" s="47"/>
      <c r="H431" s="47"/>
      <c r="I431" s="47"/>
      <c r="J431" s="47"/>
      <c r="K431" s="47"/>
      <c r="L431" s="40" t="n">
        <v>673.94</v>
      </c>
      <c r="M431" s="78" t="n">
        <v>719.72948</v>
      </c>
      <c r="N431" s="40" t="n">
        <v>770.1105436</v>
      </c>
      <c r="O431" s="45"/>
      <c r="P431" s="45"/>
      <c r="Q431" s="45"/>
      <c r="R431" s="45"/>
      <c r="S431" s="45"/>
      <c r="T431" s="45"/>
      <c r="U431" s="45"/>
      <c r="V431" s="45"/>
      <c r="W431" s="45"/>
      <c r="X431" s="45"/>
      <c r="Y431" s="45"/>
      <c r="Z431" s="45"/>
      <c r="AA431" s="34" t="n">
        <f aca="false">COUNTIF(K431:Z431,"&gt;0")</f>
        <v>3</v>
      </c>
      <c r="AB431" s="42" t="n">
        <f aca="false">CEILING(SUM(K431:Z431)/COUNTIF(K431:Z431,"&gt;0"),0.01)</f>
        <v>721.27</v>
      </c>
      <c r="AC431" s="42" t="n">
        <f aca="false">AB431*E431</f>
        <v>721.27</v>
      </c>
      <c r="AD431" s="36" t="n">
        <f aca="false">STDEV(K431:Z431)/AB431*100</f>
        <v>6.66928290099127</v>
      </c>
    </row>
    <row r="432" customFormat="false" ht="55.75" hidden="false" customHeight="true" outlineLevel="0" collapsed="false">
      <c r="A432" s="23" t="n">
        <v>414</v>
      </c>
      <c r="B432" s="76"/>
      <c r="C432" s="38" t="s">
        <v>95</v>
      </c>
      <c r="D432" s="38" t="s">
        <v>70</v>
      </c>
      <c r="E432" s="39" t="n">
        <v>1</v>
      </c>
      <c r="F432" s="47"/>
      <c r="G432" s="47"/>
      <c r="H432" s="47"/>
      <c r="I432" s="47"/>
      <c r="J432" s="47"/>
      <c r="K432" s="47"/>
      <c r="L432" s="40" t="n">
        <v>803.28</v>
      </c>
      <c r="M432" s="78" t="n">
        <v>857.8654</v>
      </c>
      <c r="N432" s="40" t="n">
        <v>917.915978</v>
      </c>
      <c r="O432" s="45"/>
      <c r="P432" s="45"/>
      <c r="Q432" s="45"/>
      <c r="R432" s="45"/>
      <c r="S432" s="45"/>
      <c r="T432" s="45"/>
      <c r="U432" s="45"/>
      <c r="V432" s="45"/>
      <c r="W432" s="45"/>
      <c r="X432" s="45"/>
      <c r="Y432" s="45"/>
      <c r="Z432" s="45"/>
      <c r="AA432" s="34" t="n">
        <f aca="false">COUNTIF(K432:Z432,"&gt;0")</f>
        <v>3</v>
      </c>
      <c r="AB432" s="42" t="n">
        <f aca="false">CEILING(SUM(K432:Z432)/COUNTIF(K432:Z432,"&gt;0"),0.01)</f>
        <v>859.69</v>
      </c>
      <c r="AC432" s="42" t="n">
        <f aca="false">AB432*E432</f>
        <v>859.69</v>
      </c>
      <c r="AD432" s="36" t="n">
        <f aca="false">STDEV(K432:Z432)/AB432*100</f>
        <v>6.6698108875818</v>
      </c>
    </row>
    <row r="433" customFormat="false" ht="55.75" hidden="false" customHeight="true" outlineLevel="0" collapsed="false">
      <c r="A433" s="23" t="n">
        <v>415</v>
      </c>
      <c r="B433" s="76"/>
      <c r="C433" s="38" t="s">
        <v>96</v>
      </c>
      <c r="D433" s="38" t="s">
        <v>70</v>
      </c>
      <c r="E433" s="39" t="n">
        <v>1</v>
      </c>
      <c r="F433" s="47"/>
      <c r="G433" s="47"/>
      <c r="H433" s="47"/>
      <c r="I433" s="47"/>
      <c r="J433" s="47"/>
      <c r="K433" s="47"/>
      <c r="L433" s="40" t="n">
        <v>878.17</v>
      </c>
      <c r="M433" s="78" t="n">
        <v>937.82548</v>
      </c>
      <c r="N433" s="40" t="n">
        <v>1003.4732636</v>
      </c>
      <c r="O433" s="45"/>
      <c r="P433" s="45"/>
      <c r="Q433" s="45"/>
      <c r="R433" s="45"/>
      <c r="S433" s="45"/>
      <c r="T433" s="45"/>
      <c r="U433" s="45"/>
      <c r="V433" s="45"/>
      <c r="W433" s="45"/>
      <c r="X433" s="45"/>
      <c r="Y433" s="45"/>
      <c r="Z433" s="45"/>
      <c r="AA433" s="34" t="n">
        <f aca="false">COUNTIF(K433:Z433,"&gt;0")</f>
        <v>3</v>
      </c>
      <c r="AB433" s="42" t="n">
        <f aca="false">CEILING(SUM(K433:Z433)/COUNTIF(K433:Z433,"&gt;0"),0.01)</f>
        <v>939.83</v>
      </c>
      <c r="AC433" s="42" t="n">
        <f aca="false">AB433*E433</f>
        <v>939.83</v>
      </c>
      <c r="AD433" s="36" t="n">
        <f aca="false">STDEV(K433:Z433)/AB433*100</f>
        <v>6.66881327283226</v>
      </c>
    </row>
    <row r="434" customFormat="false" ht="55.75" hidden="false" customHeight="true" outlineLevel="0" collapsed="false">
      <c r="A434" s="23" t="n">
        <v>416</v>
      </c>
      <c r="B434" s="76"/>
      <c r="C434" s="38" t="s">
        <v>97</v>
      </c>
      <c r="D434" s="38" t="s">
        <v>70</v>
      </c>
      <c r="E434" s="39" t="n">
        <v>1</v>
      </c>
      <c r="F434" s="47"/>
      <c r="G434" s="47"/>
      <c r="H434" s="47"/>
      <c r="I434" s="47"/>
      <c r="J434" s="47"/>
      <c r="K434" s="47"/>
      <c r="L434" s="40" t="n">
        <v>1150.46</v>
      </c>
      <c r="M434" s="78" t="n">
        <v>1228.6286</v>
      </c>
      <c r="N434" s="40" t="n">
        <v>1314.632602</v>
      </c>
      <c r="O434" s="45"/>
      <c r="P434" s="45"/>
      <c r="Q434" s="45"/>
      <c r="R434" s="45"/>
      <c r="S434" s="45"/>
      <c r="T434" s="45"/>
      <c r="U434" s="45"/>
      <c r="V434" s="45"/>
      <c r="W434" s="45"/>
      <c r="X434" s="45"/>
      <c r="Y434" s="45"/>
      <c r="Z434" s="45"/>
      <c r="AA434" s="34" t="n">
        <f aca="false">COUNTIF(K434:Z434,"&gt;0")</f>
        <v>3</v>
      </c>
      <c r="AB434" s="42" t="n">
        <f aca="false">CEILING(SUM(K434:Z434)/COUNTIF(K434:Z434,"&gt;0"),0.01)</f>
        <v>1231.25</v>
      </c>
      <c r="AC434" s="42" t="n">
        <f aca="false">AB434*E434</f>
        <v>1231.25</v>
      </c>
      <c r="AD434" s="36" t="n">
        <f aca="false">STDEV(K434:Z434)/AB434*100</f>
        <v>6.66943822829218</v>
      </c>
    </row>
    <row r="435" customFormat="false" ht="55.75" hidden="false" customHeight="true" outlineLevel="0" collapsed="false">
      <c r="A435" s="23" t="n">
        <v>417</v>
      </c>
      <c r="B435" s="76"/>
      <c r="C435" s="38" t="s">
        <v>98</v>
      </c>
      <c r="D435" s="38" t="s">
        <v>70</v>
      </c>
      <c r="E435" s="39" t="n">
        <v>1</v>
      </c>
      <c r="F435" s="47"/>
      <c r="G435" s="47"/>
      <c r="H435" s="47"/>
      <c r="I435" s="47"/>
      <c r="J435" s="47"/>
      <c r="K435" s="47"/>
      <c r="L435" s="40" t="n">
        <v>1497.64</v>
      </c>
      <c r="M435" s="78" t="n">
        <v>1599.3918</v>
      </c>
      <c r="N435" s="40" t="n">
        <v>1711.349226</v>
      </c>
      <c r="O435" s="45"/>
      <c r="P435" s="45"/>
      <c r="Q435" s="45"/>
      <c r="R435" s="45"/>
      <c r="S435" s="45"/>
      <c r="T435" s="45"/>
      <c r="U435" s="45"/>
      <c r="V435" s="45"/>
      <c r="W435" s="45"/>
      <c r="X435" s="45"/>
      <c r="Y435" s="45"/>
      <c r="Z435" s="45"/>
      <c r="AA435" s="34" t="n">
        <f aca="false">COUNTIF(K435:Z435,"&gt;0")</f>
        <v>3</v>
      </c>
      <c r="AB435" s="42" t="n">
        <f aca="false">CEILING(SUM(K435:Z435)/COUNTIF(K435:Z435,"&gt;0"),0.01)</f>
        <v>1602.8</v>
      </c>
      <c r="AC435" s="42" t="n">
        <f aca="false">AB435*E435</f>
        <v>1602.8</v>
      </c>
      <c r="AD435" s="36" t="n">
        <f aca="false">STDEV(K435:Z435)/AB435*100</f>
        <v>6.66927995960335</v>
      </c>
    </row>
    <row r="436" customFormat="false" ht="55.75" hidden="false" customHeight="true" outlineLevel="0" collapsed="false">
      <c r="A436" s="23" t="n">
        <v>418</v>
      </c>
      <c r="B436" s="76"/>
      <c r="C436" s="38" t="s">
        <v>99</v>
      </c>
      <c r="D436" s="38" t="s">
        <v>70</v>
      </c>
      <c r="E436" s="39" t="n">
        <v>1</v>
      </c>
      <c r="F436" s="47"/>
      <c r="G436" s="47"/>
      <c r="H436" s="47"/>
      <c r="I436" s="47"/>
      <c r="J436" s="47"/>
      <c r="K436" s="47"/>
      <c r="L436" s="40" t="n">
        <v>1946.94</v>
      </c>
      <c r="M436" s="78" t="n">
        <v>2079.21568</v>
      </c>
      <c r="N436" s="40" t="n">
        <v>2224.7607776</v>
      </c>
      <c r="O436" s="45"/>
      <c r="P436" s="45"/>
      <c r="Q436" s="45"/>
      <c r="R436" s="45"/>
      <c r="S436" s="45"/>
      <c r="T436" s="45"/>
      <c r="U436" s="45"/>
      <c r="V436" s="45"/>
      <c r="W436" s="45"/>
      <c r="X436" s="45"/>
      <c r="Y436" s="45"/>
      <c r="Z436" s="45"/>
      <c r="AA436" s="34" t="n">
        <f aca="false">COUNTIF(K436:Z436,"&gt;0")</f>
        <v>3</v>
      </c>
      <c r="AB436" s="42" t="n">
        <f aca="false">CEILING(SUM(K436:Z436)/COUNTIF(K436:Z436,"&gt;0"),0.01)</f>
        <v>2083.64</v>
      </c>
      <c r="AC436" s="42" t="n">
        <f aca="false">AB436*E436</f>
        <v>2083.64</v>
      </c>
      <c r="AD436" s="36" t="n">
        <f aca="false">STDEV(K436:Z436)/AB436*100</f>
        <v>6.66925158956042</v>
      </c>
    </row>
    <row r="437" customFormat="false" ht="55.75" hidden="false" customHeight="true" outlineLevel="0" collapsed="false">
      <c r="A437" s="23" t="n">
        <v>419</v>
      </c>
      <c r="B437" s="76"/>
      <c r="C437" s="38" t="s">
        <v>100</v>
      </c>
      <c r="D437" s="38" t="s">
        <v>70</v>
      </c>
      <c r="E437" s="39" t="n">
        <v>1</v>
      </c>
      <c r="F437" s="47"/>
      <c r="G437" s="47"/>
      <c r="H437" s="47"/>
      <c r="I437" s="47"/>
      <c r="J437" s="47"/>
      <c r="K437" s="47"/>
      <c r="L437" s="40" t="n">
        <v>2927.21</v>
      </c>
      <c r="M437" s="78" t="n">
        <v>3126.10184</v>
      </c>
      <c r="N437" s="40" t="n">
        <v>3344.9289688</v>
      </c>
      <c r="O437" s="45"/>
      <c r="P437" s="45"/>
      <c r="Q437" s="45"/>
      <c r="R437" s="45"/>
      <c r="S437" s="45"/>
      <c r="T437" s="45"/>
      <c r="U437" s="45"/>
      <c r="V437" s="45"/>
      <c r="W437" s="45"/>
      <c r="X437" s="45"/>
      <c r="Y437" s="45"/>
      <c r="Z437" s="45"/>
      <c r="AA437" s="34" t="n">
        <f aca="false">COUNTIF(K437:Z437,"&gt;0")</f>
        <v>3</v>
      </c>
      <c r="AB437" s="42" t="n">
        <f aca="false">CEILING(SUM(K437:Z437)/COUNTIF(K437:Z437,"&gt;0"),0.01)</f>
        <v>3132.75</v>
      </c>
      <c r="AC437" s="42" t="n">
        <f aca="false">AB437*E437</f>
        <v>3132.75</v>
      </c>
      <c r="AD437" s="36" t="n">
        <f aca="false">STDEV(K437:Z437)/AB437*100</f>
        <v>6.66949971350248</v>
      </c>
    </row>
    <row r="438" customFormat="false" ht="55.75" hidden="false" customHeight="true" outlineLevel="0" collapsed="false">
      <c r="A438" s="23" t="n">
        <v>420</v>
      </c>
      <c r="B438" s="76"/>
      <c r="C438" s="38" t="s">
        <v>101</v>
      </c>
      <c r="D438" s="38" t="s">
        <v>70</v>
      </c>
      <c r="E438" s="39" t="n">
        <v>1</v>
      </c>
      <c r="F438" s="47"/>
      <c r="G438" s="47"/>
      <c r="H438" s="47"/>
      <c r="I438" s="47"/>
      <c r="J438" s="47"/>
      <c r="K438" s="47"/>
      <c r="L438" s="40" t="n">
        <v>4390.83</v>
      </c>
      <c r="M438" s="78" t="n">
        <v>4689.15276</v>
      </c>
      <c r="N438" s="40" t="n">
        <v>5017.3934532</v>
      </c>
      <c r="O438" s="45"/>
      <c r="P438" s="45"/>
      <c r="Q438" s="45"/>
      <c r="R438" s="45"/>
      <c r="S438" s="45"/>
      <c r="T438" s="45"/>
      <c r="U438" s="45"/>
      <c r="V438" s="45"/>
      <c r="W438" s="45"/>
      <c r="X438" s="45"/>
      <c r="Y438" s="45"/>
      <c r="Z438" s="45"/>
      <c r="AA438" s="34" t="n">
        <f aca="false">COUNTIF(K438:Z438,"&gt;0")</f>
        <v>3</v>
      </c>
      <c r="AB438" s="42" t="n">
        <f aca="false">CEILING(SUM(K438:Z438)/COUNTIF(K438:Z438,"&gt;0"),0.01)</f>
        <v>4699.13</v>
      </c>
      <c r="AC438" s="42" t="n">
        <f aca="false">AB438*E438</f>
        <v>4699.13</v>
      </c>
      <c r="AD438" s="36" t="n">
        <f aca="false">STDEV(K438:Z438)/AB438*100</f>
        <v>6.66933561224008</v>
      </c>
    </row>
    <row r="439" customFormat="false" ht="55.75" hidden="false" customHeight="true" outlineLevel="0" collapsed="false">
      <c r="A439" s="23" t="n">
        <v>421</v>
      </c>
      <c r="B439" s="76"/>
      <c r="C439" s="38" t="s">
        <v>102</v>
      </c>
      <c r="D439" s="38" t="s">
        <v>70</v>
      </c>
      <c r="E439" s="39" t="n">
        <v>1</v>
      </c>
      <c r="F439" s="47"/>
      <c r="G439" s="47"/>
      <c r="H439" s="47"/>
      <c r="I439" s="47"/>
      <c r="J439" s="47"/>
      <c r="K439" s="47"/>
      <c r="L439" s="40" t="n">
        <v>6586.92</v>
      </c>
      <c r="M439" s="78" t="n">
        <v>7034.45824</v>
      </c>
      <c r="N439" s="40" t="n">
        <v>7526.8703168</v>
      </c>
      <c r="O439" s="45"/>
      <c r="P439" s="45"/>
      <c r="Q439" s="45"/>
      <c r="R439" s="45"/>
      <c r="S439" s="45"/>
      <c r="T439" s="45"/>
      <c r="U439" s="45"/>
      <c r="V439" s="45"/>
      <c r="W439" s="45"/>
      <c r="X439" s="45"/>
      <c r="Y439" s="45"/>
      <c r="Z439" s="45"/>
      <c r="AA439" s="34" t="n">
        <f aca="false">COUNTIF(K439:Z439,"&gt;0")</f>
        <v>3</v>
      </c>
      <c r="AB439" s="42" t="n">
        <f aca="false">CEILING(SUM(K439:Z439)/COUNTIF(K439:Z439,"&gt;0"),0.01)</f>
        <v>7049.42</v>
      </c>
      <c r="AC439" s="42" t="n">
        <f aca="false">AB439*E439</f>
        <v>7049.42</v>
      </c>
      <c r="AD439" s="36" t="n">
        <f aca="false">STDEV(K439:Z439)/AB439*100</f>
        <v>6.66939478719768</v>
      </c>
    </row>
    <row r="440" customFormat="false" ht="55.75" hidden="false" customHeight="true" outlineLevel="0" collapsed="false">
      <c r="A440" s="23" t="n">
        <v>422</v>
      </c>
      <c r="B440" s="76"/>
      <c r="C440" s="38" t="s">
        <v>103</v>
      </c>
      <c r="D440" s="38" t="s">
        <v>70</v>
      </c>
      <c r="E440" s="39" t="n">
        <v>1</v>
      </c>
      <c r="F440" s="47"/>
      <c r="G440" s="47"/>
      <c r="H440" s="47"/>
      <c r="I440" s="47"/>
      <c r="J440" s="47"/>
      <c r="K440" s="47"/>
      <c r="L440" s="40" t="n">
        <v>7698.14</v>
      </c>
      <c r="M440" s="78" t="n">
        <v>8221.16676</v>
      </c>
      <c r="N440" s="40" t="n">
        <v>8796.6484332</v>
      </c>
      <c r="O440" s="45"/>
      <c r="P440" s="45"/>
      <c r="Q440" s="45"/>
      <c r="R440" s="45"/>
      <c r="S440" s="45"/>
      <c r="T440" s="45"/>
      <c r="U440" s="45"/>
      <c r="V440" s="45"/>
      <c r="W440" s="45"/>
      <c r="X440" s="45"/>
      <c r="Y440" s="45"/>
      <c r="Z440" s="45"/>
      <c r="AA440" s="34" t="n">
        <f aca="false">COUNTIF(K440:Z440,"&gt;0")</f>
        <v>3</v>
      </c>
      <c r="AB440" s="42" t="n">
        <f aca="false">CEILING(SUM(K440:Z440)/COUNTIF(K440:Z440,"&gt;0"),0.01)</f>
        <v>8238.66</v>
      </c>
      <c r="AC440" s="42" t="n">
        <f aca="false">AB440*E440</f>
        <v>8238.66</v>
      </c>
      <c r="AD440" s="36" t="n">
        <f aca="false">STDEV(K440:Z440)/AB440*100</f>
        <v>6.6693237530607</v>
      </c>
    </row>
    <row r="441" customFormat="false" ht="55.75" hidden="false" customHeight="true" outlineLevel="0" collapsed="false">
      <c r="A441" s="23" t="n">
        <v>423</v>
      </c>
      <c r="B441" s="76"/>
      <c r="C441" s="38" t="s">
        <v>104</v>
      </c>
      <c r="D441" s="38" t="s">
        <v>70</v>
      </c>
      <c r="E441" s="39" t="n">
        <v>1</v>
      </c>
      <c r="F441" s="47"/>
      <c r="G441" s="47"/>
      <c r="H441" s="47"/>
      <c r="I441" s="47"/>
      <c r="J441" s="47"/>
      <c r="K441" s="47"/>
      <c r="L441" s="40" t="n">
        <v>9907.17</v>
      </c>
      <c r="M441" s="78" t="n">
        <v>10580.28076</v>
      </c>
      <c r="N441" s="40" t="n">
        <v>11320.9004132</v>
      </c>
      <c r="O441" s="45"/>
      <c r="P441" s="45"/>
      <c r="Q441" s="45"/>
      <c r="R441" s="45"/>
      <c r="S441" s="45"/>
      <c r="T441" s="45"/>
      <c r="U441" s="45"/>
      <c r="V441" s="45"/>
      <c r="W441" s="45"/>
      <c r="X441" s="45"/>
      <c r="Y441" s="45"/>
      <c r="Z441" s="45"/>
      <c r="AA441" s="34" t="n">
        <f aca="false">COUNTIF(K441:Z441,"&gt;0")</f>
        <v>3</v>
      </c>
      <c r="AB441" s="42" t="n">
        <f aca="false">CEILING(SUM(K441:Z441)/COUNTIF(K441:Z441,"&gt;0"),0.01)</f>
        <v>10602.79</v>
      </c>
      <c r="AC441" s="42" t="n">
        <f aca="false">AB441*E441</f>
        <v>10602.79</v>
      </c>
      <c r="AD441" s="36" t="n">
        <f aca="false">STDEV(K441:Z441)/AB441*100</f>
        <v>6.66931814838396</v>
      </c>
    </row>
    <row r="442" customFormat="false" ht="55.75" hidden="false" customHeight="true" outlineLevel="0" collapsed="false">
      <c r="A442" s="23" t="n">
        <v>424</v>
      </c>
      <c r="B442" s="76"/>
      <c r="C442" s="38" t="s">
        <v>105</v>
      </c>
      <c r="D442" s="38" t="s">
        <v>70</v>
      </c>
      <c r="E442" s="39" t="n">
        <v>1</v>
      </c>
      <c r="F442" s="47"/>
      <c r="G442" s="47"/>
      <c r="H442" s="47"/>
      <c r="I442" s="47"/>
      <c r="J442" s="47"/>
      <c r="K442" s="47"/>
      <c r="L442" s="40" t="n">
        <v>12450.9</v>
      </c>
      <c r="M442" s="78" t="n">
        <v>13296.84396</v>
      </c>
      <c r="N442" s="40" t="n">
        <v>14227.6230372</v>
      </c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  <c r="Z442" s="45"/>
      <c r="AA442" s="34" t="n">
        <f aca="false">COUNTIF(K442:Z442,"&gt;0")</f>
        <v>3</v>
      </c>
      <c r="AB442" s="42" t="n">
        <f aca="false">CEILING(SUM(K442:Z442)/COUNTIF(K442:Z442,"&gt;0"),0.01)</f>
        <v>13325.13</v>
      </c>
      <c r="AC442" s="42" t="n">
        <f aca="false">AB442*E442</f>
        <v>13325.13</v>
      </c>
      <c r="AD442" s="36" t="n">
        <f aca="false">STDEV(K442:Z442)/AB442*100</f>
        <v>6.66934592009389</v>
      </c>
    </row>
    <row r="443" customFormat="false" ht="55.75" hidden="false" customHeight="true" outlineLevel="0" collapsed="false">
      <c r="A443" s="23" t="n">
        <v>425</v>
      </c>
      <c r="B443" s="76"/>
      <c r="C443" s="38" t="s">
        <v>106</v>
      </c>
      <c r="D443" s="38" t="s">
        <v>70</v>
      </c>
      <c r="E443" s="39" t="n">
        <v>1</v>
      </c>
      <c r="F443" s="47"/>
      <c r="G443" s="47"/>
      <c r="H443" s="47"/>
      <c r="I443" s="47"/>
      <c r="J443" s="47"/>
      <c r="K443" s="47"/>
      <c r="L443" s="40" t="n">
        <v>16467.32</v>
      </c>
      <c r="M443" s="78" t="n">
        <v>17586.1456</v>
      </c>
      <c r="N443" s="40" t="n">
        <v>18817.175792</v>
      </c>
      <c r="O443" s="45"/>
      <c r="P443" s="45"/>
      <c r="Q443" s="45"/>
      <c r="R443" s="45"/>
      <c r="S443" s="45"/>
      <c r="T443" s="45"/>
      <c r="U443" s="45"/>
      <c r="V443" s="45"/>
      <c r="W443" s="45"/>
      <c r="X443" s="45"/>
      <c r="Y443" s="45"/>
      <c r="Z443" s="45"/>
      <c r="AA443" s="34" t="n">
        <f aca="false">COUNTIF(K443:Z443,"&gt;0")</f>
        <v>3</v>
      </c>
      <c r="AB443" s="42" t="n">
        <f aca="false">CEILING(SUM(K443:Z443)/COUNTIF(K443:Z443,"&gt;0"),0.01)</f>
        <v>17623.55</v>
      </c>
      <c r="AC443" s="42" t="n">
        <f aca="false">AB443*E443</f>
        <v>17623.55</v>
      </c>
      <c r="AD443" s="36" t="n">
        <f aca="false">STDEV(K443:Z443)/AB443*100</f>
        <v>6.66933896919894</v>
      </c>
    </row>
    <row r="444" customFormat="false" ht="55.75" hidden="false" customHeight="true" outlineLevel="0" collapsed="false">
      <c r="A444" s="23" t="n">
        <v>426</v>
      </c>
      <c r="B444" s="76"/>
      <c r="C444" s="38" t="s">
        <v>107</v>
      </c>
      <c r="D444" s="38" t="s">
        <v>70</v>
      </c>
      <c r="E444" s="39" t="n">
        <v>1</v>
      </c>
      <c r="F444" s="47"/>
      <c r="G444" s="47"/>
      <c r="H444" s="47"/>
      <c r="I444" s="47"/>
      <c r="J444" s="47"/>
      <c r="K444" s="47"/>
      <c r="L444" s="40" t="n">
        <v>17404.48</v>
      </c>
      <c r="M444" s="78" t="n">
        <v>18586.99068</v>
      </c>
      <c r="N444" s="40" t="n">
        <v>19888.0800276</v>
      </c>
      <c r="O444" s="45"/>
      <c r="P444" s="45"/>
      <c r="Q444" s="45"/>
      <c r="R444" s="45"/>
      <c r="S444" s="45"/>
      <c r="T444" s="45"/>
      <c r="U444" s="45"/>
      <c r="V444" s="45"/>
      <c r="W444" s="45"/>
      <c r="X444" s="45"/>
      <c r="Y444" s="45"/>
      <c r="Z444" s="45"/>
      <c r="AA444" s="34" t="n">
        <f aca="false">COUNTIF(K444:Z444,"&gt;0")</f>
        <v>3</v>
      </c>
      <c r="AB444" s="42" t="n">
        <f aca="false">CEILING(SUM(K444:Z444)/COUNTIF(K444:Z444,"&gt;0"),0.01)</f>
        <v>18626.52</v>
      </c>
      <c r="AC444" s="42" t="n">
        <f aca="false">AB444*E444</f>
        <v>18626.52</v>
      </c>
      <c r="AD444" s="36" t="n">
        <f aca="false">STDEV(K444:Z444)/AB444*100</f>
        <v>6.66937096054106</v>
      </c>
    </row>
    <row r="445" customFormat="false" ht="55.75" hidden="false" customHeight="true" outlineLevel="0" collapsed="false">
      <c r="A445" s="23" t="n">
        <v>427</v>
      </c>
      <c r="B445" s="76"/>
      <c r="C445" s="38" t="s">
        <v>108</v>
      </c>
      <c r="D445" s="38" t="s">
        <v>70</v>
      </c>
      <c r="E445" s="39" t="n">
        <v>1</v>
      </c>
      <c r="F445" s="47"/>
      <c r="G445" s="47"/>
      <c r="H445" s="47"/>
      <c r="I445" s="47"/>
      <c r="J445" s="47"/>
      <c r="K445" s="47"/>
      <c r="L445" s="40" t="n">
        <v>19412.69</v>
      </c>
      <c r="M445" s="78" t="n">
        <v>20731.63516</v>
      </c>
      <c r="N445" s="40" t="n">
        <v>22182.8496212</v>
      </c>
      <c r="O445" s="45"/>
      <c r="P445" s="45"/>
      <c r="Q445" s="45"/>
      <c r="R445" s="45"/>
      <c r="S445" s="45"/>
      <c r="T445" s="45"/>
      <c r="U445" s="45"/>
      <c r="V445" s="45"/>
      <c r="W445" s="45"/>
      <c r="X445" s="45"/>
      <c r="Y445" s="45"/>
      <c r="Z445" s="45"/>
      <c r="AA445" s="34" t="n">
        <f aca="false">COUNTIF(K445:Z445,"&gt;0")</f>
        <v>3</v>
      </c>
      <c r="AB445" s="42" t="n">
        <f aca="false">CEILING(SUM(K445:Z445)/COUNTIF(K445:Z445,"&gt;0"),0.01)</f>
        <v>20775.73</v>
      </c>
      <c r="AC445" s="42" t="n">
        <f aca="false">AB445*E445</f>
        <v>20775.73</v>
      </c>
      <c r="AD445" s="36" t="n">
        <f aca="false">STDEV(K445:Z445)/AB445*100</f>
        <v>6.66934932770655</v>
      </c>
    </row>
    <row r="446" customFormat="false" ht="25.85" hidden="false" customHeight="true" outlineLevel="0" collapsed="false">
      <c r="A446" s="23" t="n">
        <v>428</v>
      </c>
      <c r="B446" s="76"/>
      <c r="C446" s="38" t="s">
        <v>109</v>
      </c>
      <c r="D446" s="38" t="s">
        <v>110</v>
      </c>
      <c r="E446" s="39" t="n">
        <v>1</v>
      </c>
      <c r="F446" s="47"/>
      <c r="G446" s="47"/>
      <c r="H446" s="47"/>
      <c r="I446" s="47"/>
      <c r="J446" s="47"/>
      <c r="K446" s="47"/>
      <c r="L446" s="40" t="n">
        <v>5432.38</v>
      </c>
      <c r="M446" s="78" t="n">
        <v>5801.46772</v>
      </c>
      <c r="N446" s="40" t="n">
        <v>6207.5704604</v>
      </c>
      <c r="O446" s="45"/>
      <c r="P446" s="45"/>
      <c r="Q446" s="45"/>
      <c r="R446" s="45"/>
      <c r="S446" s="45"/>
      <c r="T446" s="45"/>
      <c r="U446" s="45"/>
      <c r="V446" s="45"/>
      <c r="W446" s="45"/>
      <c r="X446" s="45"/>
      <c r="Y446" s="45"/>
      <c r="Z446" s="45"/>
      <c r="AA446" s="34" t="n">
        <f aca="false">COUNTIF(K446:Z446,"&gt;0")</f>
        <v>3</v>
      </c>
      <c r="AB446" s="42" t="n">
        <f aca="false">CEILING(SUM(K446:Z446)/COUNTIF(K446:Z446,"&gt;0"),0.01)</f>
        <v>5813.81</v>
      </c>
      <c r="AC446" s="42" t="n">
        <f aca="false">AB446*E446</f>
        <v>5813.81</v>
      </c>
      <c r="AD446" s="36" t="n">
        <f aca="false">STDEV(K446:Z446)/AB446*100</f>
        <v>6.66933542498754</v>
      </c>
    </row>
    <row r="447" customFormat="false" ht="25.85" hidden="false" customHeight="true" outlineLevel="0" collapsed="false">
      <c r="A447" s="23" t="n">
        <v>429</v>
      </c>
      <c r="B447" s="76"/>
      <c r="C447" s="38" t="s">
        <v>111</v>
      </c>
      <c r="D447" s="38" t="s">
        <v>110</v>
      </c>
      <c r="E447" s="39" t="n">
        <v>1</v>
      </c>
      <c r="F447" s="47"/>
      <c r="G447" s="47"/>
      <c r="H447" s="47"/>
      <c r="I447" s="47"/>
      <c r="J447" s="47"/>
      <c r="K447" s="47"/>
      <c r="L447" s="40" t="n">
        <v>8591.06</v>
      </c>
      <c r="M447" s="78" t="n">
        <v>9174.75348</v>
      </c>
      <c r="N447" s="40" t="n">
        <v>9816.9862236</v>
      </c>
      <c r="O447" s="45"/>
      <c r="P447" s="45"/>
      <c r="Q447" s="45"/>
      <c r="R447" s="45"/>
      <c r="S447" s="45"/>
      <c r="T447" s="45"/>
      <c r="U447" s="45"/>
      <c r="V447" s="45"/>
      <c r="W447" s="45"/>
      <c r="X447" s="45"/>
      <c r="Y447" s="45"/>
      <c r="Z447" s="45"/>
      <c r="AA447" s="34" t="n">
        <f aca="false">COUNTIF(K447:Z447,"&gt;0")</f>
        <v>3</v>
      </c>
      <c r="AB447" s="42" t="n">
        <f aca="false">CEILING(SUM(K447:Z447)/COUNTIF(K447:Z447,"&gt;0"),0.01)</f>
        <v>9194.27</v>
      </c>
      <c r="AC447" s="42" t="n">
        <f aca="false">AB447*E447</f>
        <v>9194.27</v>
      </c>
      <c r="AD447" s="36" t="n">
        <f aca="false">STDEV(K447:Z447)/AB447*100</f>
        <v>6.66932785484843</v>
      </c>
    </row>
    <row r="448" customFormat="false" ht="25.85" hidden="false" customHeight="true" outlineLevel="0" collapsed="false">
      <c r="A448" s="23" t="n">
        <v>430</v>
      </c>
      <c r="B448" s="76"/>
      <c r="C448" s="38" t="s">
        <v>112</v>
      </c>
      <c r="D448" s="38" t="s">
        <v>110</v>
      </c>
      <c r="E448" s="39" t="n">
        <v>1</v>
      </c>
      <c r="F448" s="47"/>
      <c r="G448" s="47"/>
      <c r="H448" s="47"/>
      <c r="I448" s="47"/>
      <c r="J448" s="47"/>
      <c r="K448" s="47"/>
      <c r="L448" s="40" t="n">
        <v>13478.83</v>
      </c>
      <c r="M448" s="78" t="n">
        <v>14394.61496</v>
      </c>
      <c r="N448" s="40" t="n">
        <v>15402.2380072</v>
      </c>
      <c r="O448" s="45"/>
      <c r="P448" s="45"/>
      <c r="Q448" s="45"/>
      <c r="R448" s="45"/>
      <c r="S448" s="45"/>
      <c r="T448" s="45"/>
      <c r="U448" s="45"/>
      <c r="V448" s="45"/>
      <c r="W448" s="45"/>
      <c r="X448" s="45"/>
      <c r="Y448" s="45"/>
      <c r="Z448" s="45"/>
      <c r="AA448" s="34" t="n">
        <f aca="false">COUNTIF(K448:Z448,"&gt;0")</f>
        <v>3</v>
      </c>
      <c r="AB448" s="42" t="n">
        <f aca="false">CEILING(SUM(K448:Z448)/COUNTIF(K448:Z448,"&gt;0"),0.01)</f>
        <v>14425.23</v>
      </c>
      <c r="AC448" s="42" t="n">
        <f aca="false">AB448*E448</f>
        <v>14425.23</v>
      </c>
      <c r="AD448" s="36" t="n">
        <f aca="false">STDEV(K448:Z448)/AB448*100</f>
        <v>6.66935192557781</v>
      </c>
    </row>
    <row r="449" customFormat="false" ht="25.85" hidden="false" customHeight="true" outlineLevel="0" collapsed="false">
      <c r="A449" s="23" t="n">
        <v>431</v>
      </c>
      <c r="B449" s="76"/>
      <c r="C449" s="38" t="s">
        <v>113</v>
      </c>
      <c r="D449" s="38" t="s">
        <v>110</v>
      </c>
      <c r="E449" s="39" t="n">
        <v>1</v>
      </c>
      <c r="F449" s="47"/>
      <c r="G449" s="47"/>
      <c r="H449" s="47"/>
      <c r="I449" s="47"/>
      <c r="J449" s="47"/>
      <c r="K449" s="47"/>
      <c r="L449" s="40" t="n">
        <v>14431.88</v>
      </c>
      <c r="M449" s="78" t="n">
        <v>15412.4132</v>
      </c>
      <c r="N449" s="40" t="n">
        <v>16491.282124</v>
      </c>
      <c r="O449" s="45"/>
      <c r="P449" s="45"/>
      <c r="Q449" s="45"/>
      <c r="R449" s="45"/>
      <c r="S449" s="45"/>
      <c r="T449" s="45"/>
      <c r="U449" s="45"/>
      <c r="V449" s="45"/>
      <c r="W449" s="45"/>
      <c r="X449" s="45"/>
      <c r="Y449" s="45"/>
      <c r="Z449" s="45"/>
      <c r="AA449" s="34" t="n">
        <f aca="false">COUNTIF(K449:Z449,"&gt;0")</f>
        <v>3</v>
      </c>
      <c r="AB449" s="42" t="n">
        <f aca="false">CEILING(SUM(K449:Z449)/COUNTIF(K449:Z449,"&gt;0"),0.01)</f>
        <v>15445.2</v>
      </c>
      <c r="AC449" s="42" t="n">
        <f aca="false">AB449*E449</f>
        <v>15445.2</v>
      </c>
      <c r="AD449" s="36" t="n">
        <f aca="false">STDEV(K449:Z449)/AB449*100</f>
        <v>6.66933596860204</v>
      </c>
    </row>
    <row r="450" customFormat="false" ht="25.85" hidden="false" customHeight="true" outlineLevel="0" collapsed="false">
      <c r="A450" s="23" t="n">
        <v>432</v>
      </c>
      <c r="B450" s="76"/>
      <c r="C450" s="38" t="s">
        <v>114</v>
      </c>
      <c r="D450" s="38" t="s">
        <v>110</v>
      </c>
      <c r="E450" s="39" t="n">
        <v>1</v>
      </c>
      <c r="F450" s="47"/>
      <c r="G450" s="47"/>
      <c r="H450" s="47"/>
      <c r="I450" s="47"/>
      <c r="J450" s="47"/>
      <c r="K450" s="47"/>
      <c r="L450" s="40" t="n">
        <v>17386.32</v>
      </c>
      <c r="M450" s="78" t="n">
        <v>18567.59028</v>
      </c>
      <c r="N450" s="40" t="n">
        <v>19867.3215996</v>
      </c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  <c r="Z450" s="45"/>
      <c r="AA450" s="34" t="n">
        <f aca="false">COUNTIF(K450:Z450,"&gt;0")</f>
        <v>3</v>
      </c>
      <c r="AB450" s="42" t="n">
        <f aca="false">CEILING(SUM(K450:Z450)/COUNTIF(K450:Z450,"&gt;0"),0.01)</f>
        <v>18607.08</v>
      </c>
      <c r="AC450" s="42" t="n">
        <f aca="false">AB450*E450</f>
        <v>18607.08</v>
      </c>
      <c r="AD450" s="36" t="n">
        <f aca="false">STDEV(K450:Z450)/AB450*100</f>
        <v>6.66935413563737</v>
      </c>
    </row>
    <row r="451" customFormat="false" ht="25.85" hidden="false" customHeight="true" outlineLevel="0" collapsed="false">
      <c r="A451" s="23" t="n">
        <v>433</v>
      </c>
      <c r="B451" s="76"/>
      <c r="C451" s="38" t="s">
        <v>115</v>
      </c>
      <c r="D451" s="38" t="s">
        <v>110</v>
      </c>
      <c r="E451" s="39" t="n">
        <v>1</v>
      </c>
      <c r="F451" s="47"/>
      <c r="G451" s="47"/>
      <c r="H451" s="47"/>
      <c r="I451" s="47"/>
      <c r="J451" s="47"/>
      <c r="K451" s="47"/>
      <c r="L451" s="40" t="n">
        <v>22192.41</v>
      </c>
      <c r="M451" s="78" t="n">
        <v>23700.22604</v>
      </c>
      <c r="N451" s="40" t="n">
        <v>25359.2418628</v>
      </c>
      <c r="O451" s="45"/>
      <c r="P451" s="45"/>
      <c r="Q451" s="45"/>
      <c r="R451" s="45"/>
      <c r="S451" s="45"/>
      <c r="T451" s="45"/>
      <c r="U451" s="45"/>
      <c r="V451" s="45"/>
      <c r="W451" s="45"/>
      <c r="X451" s="45"/>
      <c r="Y451" s="45"/>
      <c r="Z451" s="45"/>
      <c r="AA451" s="34" t="n">
        <f aca="false">COUNTIF(K451:Z451,"&gt;0")</f>
        <v>3</v>
      </c>
      <c r="AB451" s="42" t="n">
        <f aca="false">CEILING(SUM(K451:Z451)/COUNTIF(K451:Z451,"&gt;0"),0.01)</f>
        <v>23750.63</v>
      </c>
      <c r="AC451" s="42" t="n">
        <f aca="false">AB451*E451</f>
        <v>23750.63</v>
      </c>
      <c r="AD451" s="36" t="n">
        <f aca="false">STDEV(K451:Z451)/AB451*100</f>
        <v>6.66937003732077</v>
      </c>
    </row>
    <row r="452" customFormat="false" ht="25.85" hidden="false" customHeight="true" outlineLevel="0" collapsed="false">
      <c r="A452" s="23" t="n">
        <v>434</v>
      </c>
      <c r="B452" s="76"/>
      <c r="C452" s="38" t="s">
        <v>116</v>
      </c>
      <c r="D452" s="38" t="s">
        <v>110</v>
      </c>
      <c r="E452" s="39" t="n">
        <v>1</v>
      </c>
      <c r="F452" s="47"/>
      <c r="G452" s="47"/>
      <c r="H452" s="47"/>
      <c r="I452" s="47"/>
      <c r="J452" s="47"/>
      <c r="K452" s="47"/>
      <c r="L452" s="40" t="n">
        <v>5298.99</v>
      </c>
      <c r="M452" s="78" t="n">
        <v>5659.0206</v>
      </c>
      <c r="N452" s="40" t="n">
        <v>6055.152042</v>
      </c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  <c r="AA452" s="34" t="n">
        <f aca="false">COUNTIF(K452:Z452,"&gt;0")</f>
        <v>3</v>
      </c>
      <c r="AB452" s="42" t="n">
        <f aca="false">CEILING(SUM(K452:Z452)/COUNTIF(K452:Z452,"&gt;0"),0.01)</f>
        <v>5671.06</v>
      </c>
      <c r="AC452" s="42" t="n">
        <f aca="false">AB452*E452</f>
        <v>5671.06</v>
      </c>
      <c r="AD452" s="36" t="n">
        <f aca="false">STDEV(K452:Z452)/AB452*100</f>
        <v>6.6693814126635</v>
      </c>
    </row>
    <row r="453" customFormat="false" ht="25.85" hidden="false" customHeight="true" outlineLevel="0" collapsed="false">
      <c r="A453" s="23" t="n">
        <v>435</v>
      </c>
      <c r="B453" s="76"/>
      <c r="C453" s="38" t="s">
        <v>117</v>
      </c>
      <c r="D453" s="38" t="s">
        <v>110</v>
      </c>
      <c r="E453" s="39" t="n">
        <v>1</v>
      </c>
      <c r="F453" s="47"/>
      <c r="G453" s="47"/>
      <c r="H453" s="47"/>
      <c r="I453" s="47"/>
      <c r="J453" s="47"/>
      <c r="K453" s="47"/>
      <c r="L453" s="40" t="n">
        <v>6970.9</v>
      </c>
      <c r="M453" s="78" t="n">
        <v>7444.51676</v>
      </c>
      <c r="N453" s="40" t="n">
        <v>7965.6329332</v>
      </c>
      <c r="O453" s="45"/>
      <c r="P453" s="45"/>
      <c r="Q453" s="45"/>
      <c r="R453" s="45"/>
      <c r="S453" s="45"/>
      <c r="T453" s="45"/>
      <c r="U453" s="45"/>
      <c r="V453" s="45"/>
      <c r="W453" s="45"/>
      <c r="X453" s="45"/>
      <c r="Y453" s="45"/>
      <c r="Z453" s="45"/>
      <c r="AA453" s="34" t="n">
        <f aca="false">COUNTIF(K453:Z453,"&gt;0")</f>
        <v>3</v>
      </c>
      <c r="AB453" s="42" t="n">
        <f aca="false">CEILING(SUM(K453:Z453)/COUNTIF(K453:Z453,"&gt;0"),0.01)</f>
        <v>7460.35</v>
      </c>
      <c r="AC453" s="42" t="n">
        <f aca="false">AB453*E453</f>
        <v>7460.35</v>
      </c>
      <c r="AD453" s="36" t="n">
        <f aca="false">STDEV(K453:Z453)/AB453*100</f>
        <v>6.66933109605166</v>
      </c>
    </row>
    <row r="454" customFormat="false" ht="25.85" hidden="false" customHeight="true" outlineLevel="0" collapsed="false">
      <c r="A454" s="23" t="n">
        <v>436</v>
      </c>
      <c r="B454" s="76"/>
      <c r="C454" s="38" t="s">
        <v>118</v>
      </c>
      <c r="D454" s="38" t="s">
        <v>110</v>
      </c>
      <c r="E454" s="39" t="n">
        <v>1</v>
      </c>
      <c r="F454" s="47"/>
      <c r="G454" s="47"/>
      <c r="H454" s="47"/>
      <c r="I454" s="47"/>
      <c r="J454" s="47"/>
      <c r="K454" s="47"/>
      <c r="L454" s="40" t="n">
        <v>10964.82</v>
      </c>
      <c r="M454" s="78" t="n">
        <v>11709.80248</v>
      </c>
      <c r="N454" s="40" t="n">
        <v>12529.4886536</v>
      </c>
      <c r="O454" s="45"/>
      <c r="P454" s="45"/>
      <c r="Q454" s="45"/>
      <c r="R454" s="45"/>
      <c r="S454" s="45"/>
      <c r="T454" s="45"/>
      <c r="U454" s="45"/>
      <c r="V454" s="45"/>
      <c r="W454" s="45"/>
      <c r="X454" s="45"/>
      <c r="Y454" s="45"/>
      <c r="Z454" s="45"/>
      <c r="AA454" s="34" t="n">
        <f aca="false">COUNTIF(K454:Z454,"&gt;0")</f>
        <v>3</v>
      </c>
      <c r="AB454" s="42" t="n">
        <f aca="false">CEILING(SUM(K454:Z454)/COUNTIF(K454:Z454,"&gt;0"),0.01)</f>
        <v>11734.71</v>
      </c>
      <c r="AC454" s="42" t="n">
        <f aca="false">AB454*E454</f>
        <v>11734.71</v>
      </c>
      <c r="AD454" s="36" t="n">
        <f aca="false">STDEV(K454:Z454)/AB454*100</f>
        <v>6.6693722475261</v>
      </c>
    </row>
    <row r="455" customFormat="false" ht="25.85" hidden="false" customHeight="true" outlineLevel="0" collapsed="false">
      <c r="A455" s="23" t="n">
        <v>437</v>
      </c>
      <c r="B455" s="76"/>
      <c r="C455" s="38" t="s">
        <v>119</v>
      </c>
      <c r="D455" s="38" t="s">
        <v>110</v>
      </c>
      <c r="E455" s="39" t="n">
        <v>1</v>
      </c>
      <c r="F455" s="47"/>
      <c r="G455" s="47"/>
      <c r="H455" s="47"/>
      <c r="I455" s="47"/>
      <c r="J455" s="47"/>
      <c r="K455" s="47"/>
      <c r="L455" s="40" t="n">
        <v>15449.82</v>
      </c>
      <c r="M455" s="78" t="n">
        <v>16499.52032</v>
      </c>
      <c r="N455" s="40" t="n">
        <v>17654.4867424</v>
      </c>
      <c r="O455" s="45"/>
      <c r="P455" s="45"/>
      <c r="Q455" s="45"/>
      <c r="R455" s="45"/>
      <c r="S455" s="45"/>
      <c r="T455" s="45"/>
      <c r="U455" s="45"/>
      <c r="V455" s="45"/>
      <c r="W455" s="45"/>
      <c r="X455" s="45"/>
      <c r="Y455" s="45"/>
      <c r="Z455" s="45"/>
      <c r="AA455" s="34" t="n">
        <f aca="false">COUNTIF(K455:Z455,"&gt;0")</f>
        <v>3</v>
      </c>
      <c r="AB455" s="42" t="n">
        <f aca="false">CEILING(SUM(K455:Z455)/COUNTIF(K455:Z455,"&gt;0"),0.01)</f>
        <v>16534.61</v>
      </c>
      <c r="AC455" s="42" t="n">
        <f aca="false">AB455*E455</f>
        <v>16534.61</v>
      </c>
      <c r="AD455" s="36" t="n">
        <f aca="false">STDEV(K455:Z455)/AB455*100</f>
        <v>6.66935679902563</v>
      </c>
    </row>
    <row r="456" customFormat="false" ht="25.85" hidden="false" customHeight="true" outlineLevel="0" collapsed="false">
      <c r="A456" s="23" t="n">
        <v>438</v>
      </c>
      <c r="B456" s="76"/>
      <c r="C456" s="38" t="s">
        <v>120</v>
      </c>
      <c r="D456" s="38" t="s">
        <v>110</v>
      </c>
      <c r="E456" s="39" t="n">
        <v>1</v>
      </c>
      <c r="F456" s="47"/>
      <c r="G456" s="47"/>
      <c r="H456" s="47"/>
      <c r="I456" s="47"/>
      <c r="J456" s="47"/>
      <c r="K456" s="47"/>
      <c r="L456" s="40" t="n">
        <v>22259</v>
      </c>
      <c r="M456" s="78" t="n">
        <v>23771.3228</v>
      </c>
      <c r="N456" s="40" t="n">
        <v>25435.315396</v>
      </c>
      <c r="O456" s="45"/>
      <c r="P456" s="45"/>
      <c r="Q456" s="45"/>
      <c r="R456" s="45"/>
      <c r="S456" s="45"/>
      <c r="T456" s="45"/>
      <c r="U456" s="45"/>
      <c r="V456" s="45"/>
      <c r="W456" s="45"/>
      <c r="X456" s="45"/>
      <c r="Y456" s="45"/>
      <c r="Z456" s="45"/>
      <c r="AA456" s="34" t="n">
        <f aca="false">COUNTIF(K456:Z456,"&gt;0")</f>
        <v>3</v>
      </c>
      <c r="AB456" s="42" t="n">
        <f aca="false">CEILING(SUM(K456:Z456)/COUNTIF(K456:Z456,"&gt;0"),0.01)</f>
        <v>23821.88</v>
      </c>
      <c r="AC456" s="42" t="n">
        <f aca="false">AB456*E456</f>
        <v>23821.88</v>
      </c>
      <c r="AD456" s="36" t="n">
        <f aca="false">STDEV(K456:Z456)/AB456*100</f>
        <v>6.66933552555336</v>
      </c>
    </row>
    <row r="457" customFormat="false" ht="25.85" hidden="false" customHeight="true" outlineLevel="0" collapsed="false">
      <c r="A457" s="23" t="n">
        <v>439</v>
      </c>
      <c r="B457" s="76"/>
      <c r="C457" s="38" t="s">
        <v>121</v>
      </c>
      <c r="D457" s="38" t="s">
        <v>110</v>
      </c>
      <c r="E457" s="39" t="n">
        <v>1</v>
      </c>
      <c r="F457" s="47"/>
      <c r="G457" s="47"/>
      <c r="H457" s="47"/>
      <c r="I457" s="47"/>
      <c r="J457" s="47"/>
      <c r="K457" s="47"/>
      <c r="L457" s="40" t="n">
        <v>27777.55</v>
      </c>
      <c r="M457" s="78" t="n">
        <v>29664.82196</v>
      </c>
      <c r="N457" s="40" t="n">
        <v>31741.3594972</v>
      </c>
      <c r="O457" s="45"/>
      <c r="P457" s="45"/>
      <c r="Q457" s="45"/>
      <c r="R457" s="45"/>
      <c r="S457" s="45"/>
      <c r="T457" s="45"/>
      <c r="U457" s="45"/>
      <c r="V457" s="45"/>
      <c r="W457" s="45"/>
      <c r="X457" s="45"/>
      <c r="Y457" s="45"/>
      <c r="Z457" s="45"/>
      <c r="AA457" s="34" t="n">
        <f aca="false">COUNTIF(K457:Z457,"&gt;0")</f>
        <v>3</v>
      </c>
      <c r="AB457" s="42" t="n">
        <f aca="false">CEILING(SUM(K457:Z457)/COUNTIF(K457:Z457,"&gt;0"),0.01)</f>
        <v>29727.92</v>
      </c>
      <c r="AC457" s="42" t="n">
        <f aca="false">AB457*E457</f>
        <v>29727.92</v>
      </c>
      <c r="AD457" s="36" t="n">
        <f aca="false">STDEV(K457:Z457)/AB457*100</f>
        <v>6.66934551652293</v>
      </c>
    </row>
    <row r="458" customFormat="false" ht="25.85" hidden="false" customHeight="true" outlineLevel="0" collapsed="false">
      <c r="A458" s="23" t="n">
        <v>440</v>
      </c>
      <c r="B458" s="76"/>
      <c r="C458" s="38" t="s">
        <v>122</v>
      </c>
      <c r="D458" s="38" t="s">
        <v>110</v>
      </c>
      <c r="E458" s="39" t="n">
        <v>1</v>
      </c>
      <c r="F458" s="47"/>
      <c r="G458" s="47"/>
      <c r="H458" s="47"/>
      <c r="I458" s="47"/>
      <c r="J458" s="47"/>
      <c r="K458" s="47"/>
      <c r="L458" s="40" t="n">
        <v>2968.07</v>
      </c>
      <c r="M458" s="78" t="n">
        <v>3169.72104</v>
      </c>
      <c r="N458" s="40" t="n">
        <v>3391.6015128</v>
      </c>
      <c r="O458" s="45"/>
      <c r="P458" s="45"/>
      <c r="Q458" s="45"/>
      <c r="R458" s="45"/>
      <c r="S458" s="45"/>
      <c r="T458" s="45"/>
      <c r="U458" s="45"/>
      <c r="V458" s="45"/>
      <c r="W458" s="45"/>
      <c r="X458" s="45"/>
      <c r="Y458" s="45"/>
      <c r="Z458" s="45"/>
      <c r="AA458" s="34" t="n">
        <f aca="false">COUNTIF(K458:Z458,"&gt;0")</f>
        <v>3</v>
      </c>
      <c r="AB458" s="42" t="n">
        <f aca="false">CEILING(SUM(K458:Z458)/COUNTIF(K458:Z458,"&gt;0"),0.01)</f>
        <v>3176.47</v>
      </c>
      <c r="AC458" s="42" t="n">
        <f aca="false">AB458*E458</f>
        <v>3176.47</v>
      </c>
      <c r="AD458" s="36" t="n">
        <f aca="false">STDEV(K458:Z458)/AB458*100</f>
        <v>6.66923536128475</v>
      </c>
    </row>
    <row r="459" customFormat="false" ht="25.85" hidden="false" customHeight="true" outlineLevel="0" collapsed="false">
      <c r="A459" s="23" t="n">
        <v>441</v>
      </c>
      <c r="B459" s="76"/>
      <c r="C459" s="38" t="s">
        <v>123</v>
      </c>
      <c r="D459" s="38" t="s">
        <v>110</v>
      </c>
      <c r="E459" s="39" t="n">
        <v>1</v>
      </c>
      <c r="F459" s="47"/>
      <c r="G459" s="47"/>
      <c r="H459" s="47"/>
      <c r="I459" s="47"/>
      <c r="J459" s="47"/>
      <c r="K459" s="47"/>
      <c r="L459" s="40" t="n">
        <v>4727.11</v>
      </c>
      <c r="M459" s="78" t="n">
        <v>5048.2884</v>
      </c>
      <c r="N459" s="40" t="n">
        <v>5401.668588</v>
      </c>
      <c r="O459" s="45"/>
      <c r="P459" s="45"/>
      <c r="Q459" s="45"/>
      <c r="R459" s="45"/>
      <c r="S459" s="45"/>
      <c r="T459" s="45"/>
      <c r="U459" s="45"/>
      <c r="V459" s="45"/>
      <c r="W459" s="45"/>
      <c r="X459" s="45"/>
      <c r="Y459" s="45"/>
      <c r="Z459" s="45"/>
      <c r="AA459" s="34" t="n">
        <f aca="false">COUNTIF(K459:Z459,"&gt;0")</f>
        <v>3</v>
      </c>
      <c r="AB459" s="42" t="n">
        <f aca="false">CEILING(SUM(K459:Z459)/COUNTIF(K459:Z459,"&gt;0"),0.01)</f>
        <v>5059.03</v>
      </c>
      <c r="AC459" s="42" t="n">
        <f aca="false">AB459*E459</f>
        <v>5059.03</v>
      </c>
      <c r="AD459" s="36" t="n">
        <f aca="false">STDEV(K459:Z459)/AB459*100</f>
        <v>6.66940841639909</v>
      </c>
    </row>
    <row r="460" customFormat="false" ht="25.85" hidden="false" customHeight="true" outlineLevel="0" collapsed="false">
      <c r="A460" s="23" t="n">
        <v>442</v>
      </c>
      <c r="B460" s="76"/>
      <c r="C460" s="38" t="s">
        <v>124</v>
      </c>
      <c r="D460" s="38" t="s">
        <v>110</v>
      </c>
      <c r="E460" s="39" t="n">
        <v>1</v>
      </c>
      <c r="F460" s="47"/>
      <c r="G460" s="47"/>
      <c r="H460" s="47"/>
      <c r="I460" s="47"/>
      <c r="J460" s="47"/>
      <c r="K460" s="47"/>
      <c r="L460" s="40" t="n">
        <v>6039.6</v>
      </c>
      <c r="M460" s="78" t="n">
        <v>6449.94828</v>
      </c>
      <c r="N460" s="40" t="n">
        <v>6901.4446596</v>
      </c>
      <c r="O460" s="45"/>
      <c r="P460" s="45"/>
      <c r="Q460" s="45"/>
      <c r="R460" s="45"/>
      <c r="S460" s="45"/>
      <c r="T460" s="45"/>
      <c r="U460" s="45"/>
      <c r="V460" s="45"/>
      <c r="W460" s="45"/>
      <c r="X460" s="45"/>
      <c r="Y460" s="45"/>
      <c r="Z460" s="45"/>
      <c r="AA460" s="34" t="n">
        <f aca="false">COUNTIF(K460:Z460,"&gt;0")</f>
        <v>3</v>
      </c>
      <c r="AB460" s="42" t="n">
        <f aca="false">CEILING(SUM(K460:Z460)/COUNTIF(K460:Z460,"&gt;0"),0.01)</f>
        <v>6463.67</v>
      </c>
      <c r="AC460" s="42" t="n">
        <f aca="false">AB460*E460</f>
        <v>6463.67</v>
      </c>
      <c r="AD460" s="36" t="n">
        <f aca="false">STDEV(K460:Z460)/AB460*100</f>
        <v>6.66936916695207</v>
      </c>
    </row>
    <row r="461" customFormat="false" ht="25.85" hidden="false" customHeight="true" outlineLevel="0" collapsed="false">
      <c r="A461" s="23" t="n">
        <v>443</v>
      </c>
      <c r="B461" s="76"/>
      <c r="C461" s="38" t="s">
        <v>125</v>
      </c>
      <c r="D461" s="38" t="s">
        <v>110</v>
      </c>
      <c r="E461" s="39" t="n">
        <v>1</v>
      </c>
      <c r="F461" s="47"/>
      <c r="G461" s="47"/>
      <c r="H461" s="47"/>
      <c r="I461" s="47"/>
      <c r="J461" s="47"/>
      <c r="K461" s="47"/>
      <c r="L461" s="40" t="n">
        <v>10020.63</v>
      </c>
      <c r="M461" s="78" t="n">
        <v>10701.45084</v>
      </c>
      <c r="N461" s="40" t="n">
        <v>11450.5523988</v>
      </c>
      <c r="O461" s="45"/>
      <c r="P461" s="45"/>
      <c r="Q461" s="45"/>
      <c r="R461" s="45"/>
      <c r="S461" s="45"/>
      <c r="T461" s="45"/>
      <c r="U461" s="45"/>
      <c r="V461" s="45"/>
      <c r="W461" s="45"/>
      <c r="X461" s="45"/>
      <c r="Y461" s="45"/>
      <c r="Z461" s="45"/>
      <c r="AA461" s="34" t="n">
        <f aca="false">COUNTIF(K461:Z461,"&gt;0")</f>
        <v>3</v>
      </c>
      <c r="AB461" s="42" t="n">
        <f aca="false">CEILING(SUM(K461:Z461)/COUNTIF(K461:Z461,"&gt;0"),0.01)</f>
        <v>10724.22</v>
      </c>
      <c r="AC461" s="42" t="n">
        <f aca="false">AB461*E461</f>
        <v>10724.22</v>
      </c>
      <c r="AD461" s="36" t="n">
        <f aca="false">STDEV(K461:Z461)/AB461*100</f>
        <v>6.66932285805536</v>
      </c>
    </row>
    <row r="462" customFormat="false" ht="25.85" hidden="false" customHeight="true" outlineLevel="0" collapsed="false">
      <c r="A462" s="23" t="n">
        <v>444</v>
      </c>
      <c r="B462" s="76"/>
      <c r="C462" s="38" t="s">
        <v>126</v>
      </c>
      <c r="D462" s="38" t="s">
        <v>110</v>
      </c>
      <c r="E462" s="39" t="n">
        <v>1</v>
      </c>
      <c r="F462" s="47"/>
      <c r="G462" s="47"/>
      <c r="H462" s="47"/>
      <c r="I462" s="47"/>
      <c r="J462" s="47"/>
      <c r="K462" s="47"/>
      <c r="L462" s="40" t="n">
        <v>10374.62</v>
      </c>
      <c r="M462" s="78" t="n">
        <v>11079.49236</v>
      </c>
      <c r="N462" s="40" t="n">
        <v>11855.0568252</v>
      </c>
      <c r="O462" s="45"/>
      <c r="P462" s="45"/>
      <c r="Q462" s="45"/>
      <c r="R462" s="45"/>
      <c r="S462" s="45"/>
      <c r="T462" s="45"/>
      <c r="U462" s="45"/>
      <c r="V462" s="45"/>
      <c r="W462" s="45"/>
      <c r="X462" s="45"/>
      <c r="Y462" s="45"/>
      <c r="Z462" s="45"/>
      <c r="AA462" s="34" t="n">
        <f aca="false">COUNTIF(K462:Z462,"&gt;0")</f>
        <v>3</v>
      </c>
      <c r="AB462" s="42" t="n">
        <f aca="false">CEILING(SUM(K462:Z462)/COUNTIF(K462:Z462,"&gt;0"),0.01)</f>
        <v>11103.06</v>
      </c>
      <c r="AC462" s="42" t="n">
        <f aca="false">AB462*E462</f>
        <v>11103.06</v>
      </c>
      <c r="AD462" s="36" t="n">
        <f aca="false">STDEV(K462:Z462)/AB462*100</f>
        <v>6.66932953437828</v>
      </c>
    </row>
    <row r="463" customFormat="false" ht="25.85" hidden="false" customHeight="true" outlineLevel="0" collapsed="false">
      <c r="A463" s="23" t="n">
        <v>445</v>
      </c>
      <c r="B463" s="76"/>
      <c r="C463" s="38" t="s">
        <v>127</v>
      </c>
      <c r="D463" s="38" t="s">
        <v>110</v>
      </c>
      <c r="E463" s="39" t="n">
        <v>1</v>
      </c>
      <c r="F463" s="47"/>
      <c r="G463" s="47"/>
      <c r="H463" s="47"/>
      <c r="I463" s="47"/>
      <c r="J463" s="47"/>
      <c r="K463" s="47"/>
      <c r="L463" s="40" t="n">
        <v>14704.17</v>
      </c>
      <c r="M463" s="78" t="n">
        <v>15703.21632</v>
      </c>
      <c r="N463" s="40" t="n">
        <v>16802.4414624</v>
      </c>
      <c r="O463" s="45"/>
      <c r="P463" s="45"/>
      <c r="Q463" s="45"/>
      <c r="R463" s="45"/>
      <c r="S463" s="45"/>
      <c r="T463" s="45"/>
      <c r="U463" s="45"/>
      <c r="V463" s="45"/>
      <c r="W463" s="45"/>
      <c r="X463" s="45"/>
      <c r="Y463" s="45"/>
      <c r="Z463" s="45"/>
      <c r="AA463" s="34" t="n">
        <f aca="false">COUNTIF(K463:Z463,"&gt;0")</f>
        <v>3</v>
      </c>
      <c r="AB463" s="42" t="n">
        <f aca="false">CEILING(SUM(K463:Z463)/COUNTIF(K463:Z463,"&gt;0"),0.01)</f>
        <v>15736.61</v>
      </c>
      <c r="AC463" s="42" t="n">
        <f aca="false">AB463*E463</f>
        <v>15736.61</v>
      </c>
      <c r="AD463" s="36" t="n">
        <f aca="false">STDEV(K463:Z463)/AB463*100</f>
        <v>6.66937942467199</v>
      </c>
    </row>
    <row r="464" customFormat="false" ht="25.85" hidden="false" customHeight="true" outlineLevel="0" collapsed="false">
      <c r="A464" s="23" t="n">
        <v>446</v>
      </c>
      <c r="B464" s="76"/>
      <c r="C464" s="38" t="s">
        <v>128</v>
      </c>
      <c r="D464" s="38" t="s">
        <v>110</v>
      </c>
      <c r="E464" s="39" t="n">
        <v>1</v>
      </c>
      <c r="F464" s="47"/>
      <c r="G464" s="47"/>
      <c r="H464" s="47"/>
      <c r="I464" s="47"/>
      <c r="J464" s="47"/>
      <c r="K464" s="47"/>
      <c r="L464" s="40" t="n">
        <v>18475.53</v>
      </c>
      <c r="M464" s="78" t="n">
        <v>19730.80276</v>
      </c>
      <c r="N464" s="40" t="n">
        <v>21111.9589532</v>
      </c>
      <c r="O464" s="45"/>
      <c r="P464" s="45"/>
      <c r="Q464" s="45"/>
      <c r="R464" s="45"/>
      <c r="S464" s="45"/>
      <c r="T464" s="45"/>
      <c r="U464" s="45"/>
      <c r="V464" s="45"/>
      <c r="W464" s="45"/>
      <c r="X464" s="45"/>
      <c r="Y464" s="45"/>
      <c r="Z464" s="45"/>
      <c r="AA464" s="34" t="n">
        <f aca="false">COUNTIF(K464:Z464,"&gt;0")</f>
        <v>3</v>
      </c>
      <c r="AB464" s="42" t="n">
        <f aca="false">CEILING(SUM(K464:Z464)/COUNTIF(K464:Z464,"&gt;0"),0.01)</f>
        <v>19772.77</v>
      </c>
      <c r="AC464" s="42" t="n">
        <f aca="false">AB464*E464</f>
        <v>19772.77</v>
      </c>
      <c r="AD464" s="36" t="n">
        <f aca="false">STDEV(K464:Z464)/AB464*100</f>
        <v>6.66935016472315</v>
      </c>
    </row>
    <row r="465" customFormat="false" ht="25.85" hidden="false" customHeight="true" outlineLevel="0" collapsed="false">
      <c r="A465" s="23" t="n">
        <v>447</v>
      </c>
      <c r="B465" s="76"/>
      <c r="C465" s="38" t="s">
        <v>129</v>
      </c>
      <c r="D465" s="38" t="s">
        <v>110</v>
      </c>
      <c r="E465" s="39" t="n">
        <v>1</v>
      </c>
      <c r="F465" s="47"/>
      <c r="G465" s="47"/>
      <c r="H465" s="47"/>
      <c r="I465" s="47"/>
      <c r="J465" s="47"/>
      <c r="K465" s="47"/>
      <c r="L465" s="40" t="n">
        <v>18609.41</v>
      </c>
      <c r="M465" s="78" t="n">
        <v>19873.76976</v>
      </c>
      <c r="N465" s="40" t="n">
        <v>21264.9336432</v>
      </c>
      <c r="O465" s="45"/>
      <c r="P465" s="45"/>
      <c r="Q465" s="45"/>
      <c r="R465" s="45"/>
      <c r="S465" s="45"/>
      <c r="T465" s="45"/>
      <c r="U465" s="45"/>
      <c r="V465" s="45"/>
      <c r="W465" s="45"/>
      <c r="X465" s="45"/>
      <c r="Y465" s="45"/>
      <c r="Z465" s="45"/>
      <c r="AA465" s="34" t="n">
        <f aca="false">COUNTIF(K465:Z465,"&gt;0")</f>
        <v>3</v>
      </c>
      <c r="AB465" s="42" t="n">
        <f aca="false">CEILING(SUM(K465:Z465)/COUNTIF(K465:Z465,"&gt;0"),0.01)</f>
        <v>19916.04</v>
      </c>
      <c r="AC465" s="42" t="n">
        <f aca="false">AB465*E465</f>
        <v>19916.04</v>
      </c>
      <c r="AD465" s="36" t="n">
        <f aca="false">STDEV(K465:Z465)/AB465*100</f>
        <v>6.66932940441849</v>
      </c>
    </row>
    <row r="466" customFormat="false" ht="25.85" hidden="false" customHeight="true" outlineLevel="0" collapsed="false">
      <c r="A466" s="23" t="n">
        <v>448</v>
      </c>
      <c r="B466" s="76"/>
      <c r="C466" s="38" t="s">
        <v>130</v>
      </c>
      <c r="D466" s="38" t="s">
        <v>110</v>
      </c>
      <c r="E466" s="39" t="n">
        <v>1</v>
      </c>
      <c r="F466" s="47"/>
      <c r="G466" s="47"/>
      <c r="H466" s="47"/>
      <c r="I466" s="47"/>
      <c r="J466" s="47"/>
      <c r="K466" s="47"/>
      <c r="L466" s="40" t="n">
        <v>27445.53</v>
      </c>
      <c r="M466" s="78" t="n">
        <v>29310.25112</v>
      </c>
      <c r="N466" s="40" t="n">
        <v>31361.9686984</v>
      </c>
      <c r="O466" s="45"/>
      <c r="P466" s="45"/>
      <c r="Q466" s="45"/>
      <c r="R466" s="45"/>
      <c r="S466" s="45"/>
      <c r="T466" s="45"/>
      <c r="U466" s="45"/>
      <c r="V466" s="45"/>
      <c r="W466" s="45"/>
      <c r="X466" s="45"/>
      <c r="Y466" s="45"/>
      <c r="Z466" s="45"/>
      <c r="AA466" s="34" t="n">
        <f aca="false">COUNTIF(K466:Z466,"&gt;0")</f>
        <v>3</v>
      </c>
      <c r="AB466" s="42" t="n">
        <f aca="false">CEILING(SUM(K466:Z466)/COUNTIF(K466:Z466,"&gt;0"),0.01)</f>
        <v>29372.59</v>
      </c>
      <c r="AC466" s="42" t="n">
        <f aca="false">AB466*E466</f>
        <v>29372.59</v>
      </c>
      <c r="AD466" s="36" t="n">
        <f aca="false">STDEV(K466:Z466)/AB466*100</f>
        <v>6.66935821561682</v>
      </c>
    </row>
    <row r="467" customFormat="false" ht="25.85" hidden="false" customHeight="true" outlineLevel="0" collapsed="false">
      <c r="A467" s="23" t="n">
        <v>449</v>
      </c>
      <c r="B467" s="76"/>
      <c r="C467" s="38" t="s">
        <v>131</v>
      </c>
      <c r="D467" s="38" t="s">
        <v>110</v>
      </c>
      <c r="E467" s="39" t="n">
        <v>1</v>
      </c>
      <c r="F467" s="47"/>
      <c r="G467" s="47"/>
      <c r="H467" s="47"/>
      <c r="I467" s="47"/>
      <c r="J467" s="47"/>
      <c r="K467" s="47"/>
      <c r="L467" s="40" t="n">
        <v>28114.93</v>
      </c>
      <c r="M467" s="78" t="n">
        <v>30025.12416</v>
      </c>
      <c r="N467" s="40" t="n">
        <v>32126.8828512</v>
      </c>
      <c r="O467" s="45"/>
      <c r="P467" s="45"/>
      <c r="Q467" s="45"/>
      <c r="R467" s="45"/>
      <c r="S467" s="45"/>
      <c r="T467" s="45"/>
      <c r="U467" s="45"/>
      <c r="V467" s="45"/>
      <c r="W467" s="45"/>
      <c r="X467" s="45"/>
      <c r="Y467" s="45"/>
      <c r="Z467" s="45"/>
      <c r="AA467" s="34" t="n">
        <f aca="false">COUNTIF(K467:Z467,"&gt;0")</f>
        <v>3</v>
      </c>
      <c r="AB467" s="42" t="n">
        <f aca="false">CEILING(SUM(K467:Z467)/COUNTIF(K467:Z467,"&gt;0"),0.01)</f>
        <v>30088.98</v>
      </c>
      <c r="AC467" s="42" t="n">
        <f aca="false">AB467*E467</f>
        <v>30088.98</v>
      </c>
      <c r="AD467" s="36" t="n">
        <f aca="false">STDEV(K467:Z467)/AB467*100</f>
        <v>6.66934712739344</v>
      </c>
    </row>
    <row r="468" customFormat="false" ht="25.85" hidden="false" customHeight="true" outlineLevel="0" collapsed="false">
      <c r="A468" s="23" t="n">
        <v>450</v>
      </c>
      <c r="B468" s="76"/>
      <c r="C468" s="38" t="s">
        <v>132</v>
      </c>
      <c r="D468" s="38" t="s">
        <v>110</v>
      </c>
      <c r="E468" s="39" t="n">
        <v>1</v>
      </c>
      <c r="F468" s="47"/>
      <c r="G468" s="47"/>
      <c r="H468" s="47"/>
      <c r="I468" s="47"/>
      <c r="J468" s="47"/>
      <c r="K468" s="47"/>
      <c r="L468" s="40" t="n">
        <v>2811.49</v>
      </c>
      <c r="M468" s="78" t="n">
        <v>3002.50988</v>
      </c>
      <c r="N468" s="40" t="n">
        <v>3212.6855716</v>
      </c>
      <c r="O468" s="45"/>
      <c r="P468" s="45"/>
      <c r="Q468" s="45"/>
      <c r="R468" s="45"/>
      <c r="S468" s="45"/>
      <c r="T468" s="45"/>
      <c r="U468" s="45"/>
      <c r="V468" s="45"/>
      <c r="W468" s="45"/>
      <c r="X468" s="45"/>
      <c r="Y468" s="45"/>
      <c r="Z468" s="45"/>
      <c r="AA468" s="34" t="n">
        <f aca="false">COUNTIF(K468:Z468,"&gt;0")</f>
        <v>3</v>
      </c>
      <c r="AB468" s="42" t="n">
        <f aca="false">CEILING(SUM(K468:Z468)/COUNTIF(K468:Z468,"&gt;0"),0.01)</f>
        <v>3008.9</v>
      </c>
      <c r="AC468" s="42" t="n">
        <f aca="false">AB468*E468</f>
        <v>3008.9</v>
      </c>
      <c r="AD468" s="36" t="n">
        <f aca="false">STDEV(K468:Z468)/AB468*100</f>
        <v>6.6693472834446</v>
      </c>
    </row>
    <row r="469" customFormat="false" ht="25.85" hidden="false" customHeight="true" outlineLevel="0" collapsed="false">
      <c r="A469" s="23" t="n">
        <v>451</v>
      </c>
      <c r="B469" s="76"/>
      <c r="C469" s="38" t="s">
        <v>133</v>
      </c>
      <c r="D469" s="38" t="s">
        <v>110</v>
      </c>
      <c r="E469" s="39" t="n">
        <v>1</v>
      </c>
      <c r="F469" s="47"/>
      <c r="G469" s="47"/>
      <c r="H469" s="47"/>
      <c r="I469" s="47"/>
      <c r="J469" s="47"/>
      <c r="K469" s="47"/>
      <c r="L469" s="40" t="n">
        <v>3213.14</v>
      </c>
      <c r="M469" s="78" t="n">
        <v>3431.44892</v>
      </c>
      <c r="N469" s="40" t="n">
        <v>3671.6503444</v>
      </c>
      <c r="O469" s="45"/>
      <c r="P469" s="45"/>
      <c r="Q469" s="45"/>
      <c r="R469" s="45"/>
      <c r="S469" s="45"/>
      <c r="T469" s="45"/>
      <c r="U469" s="45"/>
      <c r="V469" s="45"/>
      <c r="W469" s="45"/>
      <c r="X469" s="45"/>
      <c r="Y469" s="45"/>
      <c r="Z469" s="45"/>
      <c r="AA469" s="34" t="n">
        <f aca="false">COUNTIF(K469:Z469,"&gt;0")</f>
        <v>3</v>
      </c>
      <c r="AB469" s="42" t="n">
        <f aca="false">CEILING(SUM(K469:Z469)/COUNTIF(K469:Z469,"&gt;0"),0.01)</f>
        <v>3438.75</v>
      </c>
      <c r="AC469" s="42" t="n">
        <f aca="false">AB469*E469</f>
        <v>3438.75</v>
      </c>
      <c r="AD469" s="36" t="n">
        <f aca="false">STDEV(K469:Z469)/AB469*100</f>
        <v>6.66934973905126</v>
      </c>
    </row>
    <row r="470" customFormat="false" ht="25.85" hidden="false" customHeight="true" outlineLevel="0" collapsed="false">
      <c r="A470" s="23" t="n">
        <v>452</v>
      </c>
      <c r="B470" s="76"/>
      <c r="C470" s="38" t="s">
        <v>134</v>
      </c>
      <c r="D470" s="38" t="s">
        <v>110</v>
      </c>
      <c r="E470" s="39" t="n">
        <v>1</v>
      </c>
      <c r="F470" s="47"/>
      <c r="G470" s="47"/>
      <c r="H470" s="47"/>
      <c r="I470" s="47"/>
      <c r="J470" s="47"/>
      <c r="K470" s="47"/>
      <c r="L470" s="40" t="n">
        <v>5087.46</v>
      </c>
      <c r="M470" s="78" t="n">
        <v>5433.11372</v>
      </c>
      <c r="N470" s="40" t="n">
        <v>5813.4316804</v>
      </c>
      <c r="O470" s="45"/>
      <c r="P470" s="45"/>
      <c r="Q470" s="45"/>
      <c r="R470" s="45"/>
      <c r="S470" s="45"/>
      <c r="T470" s="45"/>
      <c r="U470" s="45"/>
      <c r="V470" s="45"/>
      <c r="W470" s="45"/>
      <c r="X470" s="45"/>
      <c r="Y470" s="45"/>
      <c r="Z470" s="45"/>
      <c r="AA470" s="34" t="n">
        <f aca="false">COUNTIF(K470:Z470,"&gt;0")</f>
        <v>3</v>
      </c>
      <c r="AB470" s="42" t="n">
        <f aca="false">CEILING(SUM(K470:Z470)/COUNTIF(K470:Z470,"&gt;0"),0.01)</f>
        <v>5444.67</v>
      </c>
      <c r="AC470" s="42" t="n">
        <f aca="false">AB470*E470</f>
        <v>5444.67</v>
      </c>
      <c r="AD470" s="36" t="n">
        <f aca="false">STDEV(K470:Z470)/AB470*100</f>
        <v>6.66934350811434</v>
      </c>
    </row>
    <row r="471" customFormat="false" ht="25.85" hidden="false" customHeight="true" outlineLevel="0" collapsed="false">
      <c r="A471" s="23" t="n">
        <v>453</v>
      </c>
      <c r="B471" s="76"/>
      <c r="C471" s="38" t="s">
        <v>135</v>
      </c>
      <c r="D471" s="38" t="s">
        <v>110</v>
      </c>
      <c r="E471" s="39" t="n">
        <v>1</v>
      </c>
      <c r="F471" s="47"/>
      <c r="G471" s="47"/>
      <c r="H471" s="47"/>
      <c r="I471" s="47"/>
      <c r="J471" s="47"/>
      <c r="K471" s="47"/>
      <c r="L471" s="40" t="n">
        <v>10442.69</v>
      </c>
      <c r="M471" s="78" t="n">
        <v>11152.1868</v>
      </c>
      <c r="N471" s="40" t="n">
        <v>11932.839876</v>
      </c>
      <c r="O471" s="45"/>
      <c r="P471" s="45"/>
      <c r="Q471" s="45"/>
      <c r="R471" s="45"/>
      <c r="S471" s="45"/>
      <c r="T471" s="45"/>
      <c r="U471" s="45"/>
      <c r="V471" s="45"/>
      <c r="W471" s="45"/>
      <c r="X471" s="45"/>
      <c r="Y471" s="45"/>
      <c r="Z471" s="45"/>
      <c r="AA471" s="34" t="n">
        <f aca="false">COUNTIF(K471:Z471,"&gt;0")</f>
        <v>3</v>
      </c>
      <c r="AB471" s="42" t="n">
        <f aca="false">CEILING(SUM(K471:Z471)/COUNTIF(K471:Z471,"&gt;0"),0.01)</f>
        <v>11175.91</v>
      </c>
      <c r="AC471" s="42" t="n">
        <f aca="false">AB471*E471</f>
        <v>11175.91</v>
      </c>
      <c r="AD471" s="36" t="n">
        <f aca="false">STDEV(K471:Z471)/AB471*100</f>
        <v>6.66932744934288</v>
      </c>
    </row>
    <row r="472" customFormat="false" ht="25.85" hidden="false" customHeight="true" outlineLevel="0" collapsed="false">
      <c r="A472" s="23" t="n">
        <v>454</v>
      </c>
      <c r="B472" s="76"/>
      <c r="C472" s="38" t="s">
        <v>136</v>
      </c>
      <c r="D472" s="38" t="s">
        <v>110</v>
      </c>
      <c r="E472" s="39" t="n">
        <v>1</v>
      </c>
      <c r="F472" s="47"/>
      <c r="G472" s="47"/>
      <c r="H472" s="47"/>
      <c r="I472" s="47"/>
      <c r="J472" s="47"/>
      <c r="K472" s="47"/>
      <c r="L472" s="40" t="n">
        <v>11112.1</v>
      </c>
      <c r="M472" s="78" t="n">
        <v>11867.07252</v>
      </c>
      <c r="N472" s="40" t="n">
        <v>12697.7675964</v>
      </c>
      <c r="O472" s="45"/>
      <c r="P472" s="45"/>
      <c r="Q472" s="45"/>
      <c r="R472" s="45"/>
      <c r="S472" s="45"/>
      <c r="T472" s="45"/>
      <c r="U472" s="45"/>
      <c r="V472" s="45"/>
      <c r="W472" s="45"/>
      <c r="X472" s="45"/>
      <c r="Y472" s="45"/>
      <c r="Z472" s="45"/>
      <c r="AA472" s="34" t="n">
        <f aca="false">COUNTIF(K472:Z472,"&gt;0")</f>
        <v>3</v>
      </c>
      <c r="AB472" s="42" t="n">
        <f aca="false">CEILING(SUM(K472:Z472)/COUNTIF(K472:Z472,"&gt;0"),0.01)</f>
        <v>11892.32</v>
      </c>
      <c r="AC472" s="42" t="n">
        <f aca="false">AB472*E472</f>
        <v>11892.32</v>
      </c>
      <c r="AD472" s="36" t="n">
        <f aca="false">STDEV(K472:Z472)/AB472*100</f>
        <v>6.66930490602561</v>
      </c>
    </row>
    <row r="473" customFormat="false" ht="25.85" hidden="false" customHeight="true" outlineLevel="0" collapsed="false">
      <c r="A473" s="23" t="n">
        <v>455</v>
      </c>
      <c r="B473" s="76"/>
      <c r="C473" s="38" t="s">
        <v>137</v>
      </c>
      <c r="D473" s="38" t="s">
        <v>110</v>
      </c>
      <c r="E473" s="39" t="n">
        <v>1</v>
      </c>
      <c r="F473" s="47"/>
      <c r="G473" s="47"/>
      <c r="H473" s="47"/>
      <c r="I473" s="47"/>
      <c r="J473" s="47"/>
      <c r="K473" s="47"/>
      <c r="L473" s="40" t="n">
        <v>11781.49</v>
      </c>
      <c r="M473" s="78" t="n">
        <v>12581.95824</v>
      </c>
      <c r="N473" s="40" t="n">
        <v>13462.6953168</v>
      </c>
      <c r="O473" s="45"/>
      <c r="P473" s="45"/>
      <c r="Q473" s="45"/>
      <c r="R473" s="45"/>
      <c r="S473" s="45"/>
      <c r="T473" s="45"/>
      <c r="U473" s="45"/>
      <c r="V473" s="45"/>
      <c r="W473" s="45"/>
      <c r="X473" s="45"/>
      <c r="Y473" s="45"/>
      <c r="Z473" s="45"/>
      <c r="AA473" s="34" t="n">
        <f aca="false">COUNTIF(K473:Z473,"&gt;0")</f>
        <v>3</v>
      </c>
      <c r="AB473" s="42" t="n">
        <f aca="false">CEILING(SUM(K473:Z473)/COUNTIF(K473:Z473,"&gt;0"),0.01)</f>
        <v>12608.72</v>
      </c>
      <c r="AC473" s="42" t="n">
        <f aca="false">AB473*E473</f>
        <v>12608.72</v>
      </c>
      <c r="AD473" s="36" t="n">
        <f aca="false">STDEV(K473:Z473)/AB473*100</f>
        <v>6.6693682320758</v>
      </c>
    </row>
    <row r="474" customFormat="false" ht="25.85" hidden="false" customHeight="true" outlineLevel="0" collapsed="false">
      <c r="A474" s="23" t="n">
        <v>456</v>
      </c>
      <c r="B474" s="76"/>
      <c r="C474" s="38" t="s">
        <v>138</v>
      </c>
      <c r="D474" s="38" t="s">
        <v>110</v>
      </c>
      <c r="E474" s="39" t="n">
        <v>1</v>
      </c>
      <c r="F474" s="47"/>
      <c r="G474" s="47"/>
      <c r="H474" s="47"/>
      <c r="I474" s="47"/>
      <c r="J474" s="47"/>
      <c r="K474" s="47"/>
      <c r="L474" s="40" t="n">
        <v>12317.02</v>
      </c>
      <c r="M474" s="78" t="n">
        <v>13153.86428</v>
      </c>
      <c r="N474" s="40" t="n">
        <v>14074.6347796</v>
      </c>
      <c r="O474" s="45"/>
      <c r="P474" s="45"/>
      <c r="Q474" s="45"/>
      <c r="R474" s="45"/>
      <c r="S474" s="45"/>
      <c r="T474" s="45"/>
      <c r="U474" s="45"/>
      <c r="V474" s="45"/>
      <c r="W474" s="45"/>
      <c r="X474" s="45"/>
      <c r="Y474" s="45"/>
      <c r="Z474" s="45"/>
      <c r="AA474" s="34" t="n">
        <f aca="false">COUNTIF(K474:Z474,"&gt;0")</f>
        <v>3</v>
      </c>
      <c r="AB474" s="42" t="n">
        <f aca="false">CEILING(SUM(K474:Z474)/COUNTIF(K474:Z474,"&gt;0"),0.01)</f>
        <v>13181.84</v>
      </c>
      <c r="AC474" s="42" t="n">
        <f aca="false">AB474*E474</f>
        <v>13181.84</v>
      </c>
      <c r="AD474" s="36" t="n">
        <f aca="false">STDEV(K474:Z474)/AB474*100</f>
        <v>6.66933662704904</v>
      </c>
    </row>
    <row r="475" customFormat="false" ht="25.85" hidden="false" customHeight="true" outlineLevel="0" collapsed="false">
      <c r="A475" s="23" t="n">
        <v>457</v>
      </c>
      <c r="B475" s="76"/>
      <c r="C475" s="38" t="s">
        <v>139</v>
      </c>
      <c r="D475" s="38" t="s">
        <v>110</v>
      </c>
      <c r="E475" s="39" t="n">
        <v>1</v>
      </c>
      <c r="F475" s="47"/>
      <c r="G475" s="47"/>
      <c r="H475" s="47"/>
      <c r="I475" s="47"/>
      <c r="J475" s="47"/>
      <c r="K475" s="47"/>
      <c r="L475" s="40" t="n">
        <v>34139.56</v>
      </c>
      <c r="M475" s="78" t="n">
        <v>36459.08296</v>
      </c>
      <c r="N475" s="40" t="n">
        <v>39011.2187672</v>
      </c>
      <c r="O475" s="45"/>
      <c r="P475" s="45"/>
      <c r="Q475" s="45"/>
      <c r="R475" s="45"/>
      <c r="S475" s="45"/>
      <c r="T475" s="45"/>
      <c r="U475" s="45"/>
      <c r="V475" s="45"/>
      <c r="W475" s="45"/>
      <c r="X475" s="45"/>
      <c r="Y475" s="45"/>
      <c r="Z475" s="45"/>
      <c r="AA475" s="34" t="n">
        <f aca="false">COUNTIF(K475:Z475,"&gt;0")</f>
        <v>3</v>
      </c>
      <c r="AB475" s="42" t="n">
        <f aca="false">CEILING(SUM(K475:Z475)/COUNTIF(K475:Z475,"&gt;0"),0.01)</f>
        <v>36536.63</v>
      </c>
      <c r="AC475" s="42" t="n">
        <f aca="false">AB475*E475</f>
        <v>36536.63</v>
      </c>
      <c r="AD475" s="36" t="n">
        <f aca="false">STDEV(K475:Z475)/AB475*100</f>
        <v>6.66934738604803</v>
      </c>
    </row>
    <row r="476" customFormat="false" ht="25.85" hidden="false" customHeight="true" outlineLevel="0" collapsed="false">
      <c r="A476" s="23" t="n">
        <v>458</v>
      </c>
      <c r="B476" s="76"/>
      <c r="C476" s="38" t="s">
        <v>140</v>
      </c>
      <c r="D476" s="38" t="s">
        <v>110</v>
      </c>
      <c r="E476" s="39" t="n">
        <v>1</v>
      </c>
      <c r="F476" s="47"/>
      <c r="G476" s="47"/>
      <c r="H476" s="47"/>
      <c r="I476" s="47"/>
      <c r="J476" s="47"/>
      <c r="K476" s="47"/>
      <c r="L476" s="40" t="n">
        <v>34808.96</v>
      </c>
      <c r="M476" s="78" t="n">
        <v>37173.96868</v>
      </c>
      <c r="N476" s="40" t="n">
        <v>39776.1464876</v>
      </c>
      <c r="O476" s="45"/>
      <c r="P476" s="45"/>
      <c r="Q476" s="45"/>
      <c r="R476" s="45"/>
      <c r="S476" s="45"/>
      <c r="T476" s="45"/>
      <c r="U476" s="45"/>
      <c r="V476" s="45"/>
      <c r="W476" s="45"/>
      <c r="X476" s="45"/>
      <c r="Y476" s="45"/>
      <c r="Z476" s="45"/>
      <c r="AA476" s="34" t="n">
        <f aca="false">COUNTIF(K476:Z476,"&gt;0")</f>
        <v>3</v>
      </c>
      <c r="AB476" s="42" t="n">
        <f aca="false">CEILING(SUM(K476:Z476)/COUNTIF(K476:Z476,"&gt;0"),0.01)</f>
        <v>37253.03</v>
      </c>
      <c r="AC476" s="42" t="n">
        <f aca="false">AB476*E476</f>
        <v>37253.03</v>
      </c>
      <c r="AD476" s="36" t="n">
        <f aca="false">STDEV(K476:Z476)/AB476*100</f>
        <v>6.66935479948599</v>
      </c>
    </row>
    <row r="477" customFormat="false" ht="25.85" hidden="false" customHeight="true" outlineLevel="0" collapsed="false">
      <c r="A477" s="23" t="n">
        <v>459</v>
      </c>
      <c r="B477" s="76"/>
      <c r="C477" s="38" t="s">
        <v>141</v>
      </c>
      <c r="D477" s="38" t="s">
        <v>110</v>
      </c>
      <c r="E477" s="39" t="n">
        <v>1</v>
      </c>
      <c r="F477" s="47"/>
      <c r="G477" s="47"/>
      <c r="H477" s="47"/>
      <c r="I477" s="47"/>
      <c r="J477" s="47"/>
      <c r="K477" s="47"/>
      <c r="L477" s="40" t="n">
        <v>50874.64</v>
      </c>
      <c r="M477" s="78" t="n">
        <v>54331.18792</v>
      </c>
      <c r="N477" s="40" t="n">
        <v>58134.3710744</v>
      </c>
      <c r="O477" s="45"/>
      <c r="P477" s="45"/>
      <c r="Q477" s="45"/>
      <c r="R477" s="45"/>
      <c r="S477" s="45"/>
      <c r="T477" s="45"/>
      <c r="U477" s="45"/>
      <c r="V477" s="45"/>
      <c r="W477" s="45"/>
      <c r="X477" s="45"/>
      <c r="Y477" s="45"/>
      <c r="Z477" s="45"/>
      <c r="AA477" s="34" t="n">
        <f aca="false">COUNTIF(K477:Z477,"&gt;0")</f>
        <v>3</v>
      </c>
      <c r="AB477" s="42" t="n">
        <f aca="false">CEILING(SUM(K477:Z477)/COUNTIF(K477:Z477,"&gt;0"),0.01)</f>
        <v>54446.74</v>
      </c>
      <c r="AC477" s="42" t="n">
        <f aca="false">AB477*E477</f>
        <v>54446.74</v>
      </c>
      <c r="AD477" s="36" t="n">
        <f aca="false">STDEV(K477:Z477)/AB477*100</f>
        <v>6.66935160358275</v>
      </c>
    </row>
    <row r="478" customFormat="false" ht="25.85" hidden="false" customHeight="true" outlineLevel="0" collapsed="false">
      <c r="A478" s="23" t="n">
        <v>460</v>
      </c>
      <c r="B478" s="76"/>
      <c r="C478" s="38" t="s">
        <v>142</v>
      </c>
      <c r="D478" s="38" t="s">
        <v>110</v>
      </c>
      <c r="E478" s="39" t="n">
        <v>1</v>
      </c>
      <c r="F478" s="47"/>
      <c r="G478" s="47"/>
      <c r="H478" s="47"/>
      <c r="I478" s="47"/>
      <c r="J478" s="47"/>
      <c r="K478" s="47"/>
      <c r="L478" s="40" t="n">
        <v>51544.04</v>
      </c>
      <c r="M478" s="78" t="n">
        <v>55046.07364</v>
      </c>
      <c r="N478" s="40" t="n">
        <v>58899.2987948</v>
      </c>
      <c r="O478" s="45"/>
      <c r="P478" s="45"/>
      <c r="Q478" s="45"/>
      <c r="R478" s="45"/>
      <c r="S478" s="45"/>
      <c r="T478" s="45"/>
      <c r="U478" s="45"/>
      <c r="V478" s="45"/>
      <c r="W478" s="45"/>
      <c r="X478" s="45"/>
      <c r="Y478" s="45"/>
      <c r="Z478" s="45"/>
      <c r="AA478" s="34" t="n">
        <f aca="false">COUNTIF(K478:Z478,"&gt;0")</f>
        <v>3</v>
      </c>
      <c r="AB478" s="42" t="n">
        <f aca="false">CEILING(SUM(K478:Z478)/COUNTIF(K478:Z478,"&gt;0"),0.01)</f>
        <v>55163.14</v>
      </c>
      <c r="AC478" s="42" t="n">
        <f aca="false">AB478*E478</f>
        <v>55163.14</v>
      </c>
      <c r="AD478" s="36" t="n">
        <f aca="false">STDEV(K478:Z478)/AB478*100</f>
        <v>6.66935655528806</v>
      </c>
    </row>
    <row r="479" customFormat="false" ht="25.85" hidden="false" customHeight="true" outlineLevel="0" collapsed="false">
      <c r="A479" s="23" t="n">
        <v>461</v>
      </c>
      <c r="B479" s="76"/>
      <c r="C479" s="38" t="s">
        <v>143</v>
      </c>
      <c r="D479" s="38" t="s">
        <v>110</v>
      </c>
      <c r="E479" s="39" t="n">
        <v>1</v>
      </c>
      <c r="F479" s="47"/>
      <c r="G479" s="47"/>
      <c r="H479" s="47"/>
      <c r="I479" s="47"/>
      <c r="J479" s="47"/>
      <c r="K479" s="47"/>
      <c r="L479" s="40" t="n">
        <v>3282.57</v>
      </c>
      <c r="M479" s="78" t="n">
        <v>3505.60156</v>
      </c>
      <c r="N479" s="40" t="n">
        <v>3750.9936692</v>
      </c>
      <c r="O479" s="45"/>
      <c r="P479" s="45"/>
      <c r="Q479" s="45"/>
      <c r="R479" s="45"/>
      <c r="S479" s="45"/>
      <c r="T479" s="45"/>
      <c r="U479" s="45"/>
      <c r="V479" s="45"/>
      <c r="W479" s="45"/>
      <c r="X479" s="45"/>
      <c r="Y479" s="45"/>
      <c r="Z479" s="45"/>
      <c r="AA479" s="34" t="n">
        <f aca="false">COUNTIF(K479:Z479,"&gt;0")</f>
        <v>3</v>
      </c>
      <c r="AB479" s="42" t="n">
        <f aca="false">CEILING(SUM(K479:Z479)/COUNTIF(K479:Z479,"&gt;0"),0.01)</f>
        <v>3513.06</v>
      </c>
      <c r="AC479" s="42" t="n">
        <f aca="false">AB479*E479</f>
        <v>3513.06</v>
      </c>
      <c r="AD479" s="36" t="n">
        <f aca="false">STDEV(K479:Z479)/AB479*100</f>
        <v>6.669421173869</v>
      </c>
    </row>
    <row r="480" customFormat="false" ht="25.85" hidden="false" customHeight="true" outlineLevel="0" collapsed="false">
      <c r="A480" s="23" t="n">
        <v>462</v>
      </c>
      <c r="B480" s="76"/>
      <c r="C480" s="38" t="s">
        <v>144</v>
      </c>
      <c r="D480" s="38" t="s">
        <v>110</v>
      </c>
      <c r="E480" s="39" t="n">
        <v>1</v>
      </c>
      <c r="F480" s="47"/>
      <c r="G480" s="47"/>
      <c r="H480" s="47"/>
      <c r="I480" s="47"/>
      <c r="J480" s="47"/>
      <c r="K480" s="47"/>
      <c r="L480" s="40" t="n">
        <v>5431.02</v>
      </c>
      <c r="M480" s="78" t="n">
        <v>5800.00952</v>
      </c>
      <c r="N480" s="40" t="n">
        <v>6206.0101864</v>
      </c>
      <c r="O480" s="45"/>
      <c r="P480" s="45"/>
      <c r="Q480" s="45"/>
      <c r="R480" s="45"/>
      <c r="S480" s="45"/>
      <c r="T480" s="45"/>
      <c r="U480" s="45"/>
      <c r="V480" s="45"/>
      <c r="W480" s="45"/>
      <c r="X480" s="45"/>
      <c r="Y480" s="45"/>
      <c r="Z480" s="45"/>
      <c r="AA480" s="34" t="n">
        <f aca="false">COUNTIF(K480:Z480,"&gt;0")</f>
        <v>3</v>
      </c>
      <c r="AB480" s="42" t="n">
        <f aca="false">CEILING(SUM(K480:Z480)/COUNTIF(K480:Z480,"&gt;0"),0.01)</f>
        <v>5812.35</v>
      </c>
      <c r="AC480" s="42" t="n">
        <f aca="false">AB480*E480</f>
        <v>5812.35</v>
      </c>
      <c r="AD480" s="36" t="n">
        <f aca="false">STDEV(K480:Z480)/AB480*100</f>
        <v>6.66928798312387</v>
      </c>
    </row>
    <row r="481" customFormat="false" ht="25.85" hidden="false" customHeight="true" outlineLevel="0" collapsed="false">
      <c r="A481" s="23" t="n">
        <v>463</v>
      </c>
      <c r="B481" s="76"/>
      <c r="C481" s="38" t="s">
        <v>145</v>
      </c>
      <c r="D481" s="38" t="s">
        <v>110</v>
      </c>
      <c r="E481" s="39" t="n">
        <v>1</v>
      </c>
      <c r="F481" s="47"/>
      <c r="G481" s="47"/>
      <c r="H481" s="47"/>
      <c r="I481" s="47"/>
      <c r="J481" s="47"/>
      <c r="K481" s="47"/>
      <c r="L481" s="40" t="n">
        <v>7446.04</v>
      </c>
      <c r="M481" s="78" t="n">
        <v>7951.945</v>
      </c>
      <c r="N481" s="40" t="n">
        <v>8508.58115</v>
      </c>
      <c r="O481" s="45"/>
      <c r="P481" s="45"/>
      <c r="Q481" s="45"/>
      <c r="R481" s="45"/>
      <c r="S481" s="45"/>
      <c r="T481" s="45"/>
      <c r="U481" s="45"/>
      <c r="V481" s="45"/>
      <c r="W481" s="45"/>
      <c r="X481" s="45"/>
      <c r="Y481" s="45"/>
      <c r="Z481" s="45"/>
      <c r="AA481" s="34" t="n">
        <f aca="false">COUNTIF(K481:Z481,"&gt;0")</f>
        <v>3</v>
      </c>
      <c r="AB481" s="42" t="n">
        <f aca="false">CEILING(SUM(K481:Z481)/COUNTIF(K481:Z481,"&gt;0"),0.01)</f>
        <v>7968.86</v>
      </c>
      <c r="AC481" s="42" t="n">
        <f aca="false">AB481*E481</f>
        <v>7968.86</v>
      </c>
      <c r="AD481" s="36" t="n">
        <f aca="false">STDEV(K481:Z481)/AB481*100</f>
        <v>6.66936530095953</v>
      </c>
    </row>
    <row r="482" customFormat="false" ht="25.85" hidden="false" customHeight="true" outlineLevel="0" collapsed="false">
      <c r="A482" s="23" t="n">
        <v>464</v>
      </c>
      <c r="B482" s="76"/>
      <c r="C482" s="38" t="s">
        <v>146</v>
      </c>
      <c r="D482" s="38" t="s">
        <v>110</v>
      </c>
      <c r="E482" s="39" t="n">
        <v>1</v>
      </c>
      <c r="F482" s="47"/>
      <c r="G482" s="47"/>
      <c r="H482" s="47"/>
      <c r="I482" s="47"/>
      <c r="J482" s="47"/>
      <c r="K482" s="47"/>
      <c r="L482" s="40" t="n">
        <v>11382.13</v>
      </c>
      <c r="M482" s="78" t="n">
        <v>12155.45376</v>
      </c>
      <c r="N482" s="40" t="n">
        <v>13006.3355232</v>
      </c>
      <c r="O482" s="45"/>
      <c r="P482" s="45"/>
      <c r="Q482" s="45"/>
      <c r="R482" s="45"/>
      <c r="S482" s="45"/>
      <c r="T482" s="45"/>
      <c r="U482" s="45"/>
      <c r="V482" s="45"/>
      <c r="W482" s="45"/>
      <c r="X482" s="45"/>
      <c r="Y482" s="45"/>
      <c r="Z482" s="45"/>
      <c r="AA482" s="34" t="n">
        <f aca="false">COUNTIF(K482:Z482,"&gt;0")</f>
        <v>3</v>
      </c>
      <c r="AB482" s="42" t="n">
        <f aca="false">CEILING(SUM(K482:Z482)/COUNTIF(K482:Z482,"&gt;0"),0.01)</f>
        <v>12181.31</v>
      </c>
      <c r="AC482" s="42" t="n">
        <f aca="false">AB482*E482</f>
        <v>12181.31</v>
      </c>
      <c r="AD482" s="36" t="n">
        <f aca="false">STDEV(K482:Z482)/AB482*100</f>
        <v>6.66932643461326</v>
      </c>
    </row>
    <row r="483" customFormat="false" ht="25.85" hidden="false" customHeight="true" outlineLevel="0" collapsed="false">
      <c r="A483" s="23" t="n">
        <v>465</v>
      </c>
      <c r="B483" s="76"/>
      <c r="C483" s="38" t="s">
        <v>147</v>
      </c>
      <c r="D483" s="38" t="s">
        <v>110</v>
      </c>
      <c r="E483" s="39" t="n">
        <v>1</v>
      </c>
      <c r="F483" s="47"/>
      <c r="G483" s="47"/>
      <c r="H483" s="47"/>
      <c r="I483" s="47"/>
      <c r="J483" s="47"/>
      <c r="K483" s="47"/>
      <c r="L483" s="40" t="n">
        <v>17905.06</v>
      </c>
      <c r="M483" s="78" t="n">
        <v>19121.57948</v>
      </c>
      <c r="N483" s="40" t="n">
        <v>20460.0900436</v>
      </c>
      <c r="O483" s="45"/>
      <c r="P483" s="45"/>
      <c r="Q483" s="45"/>
      <c r="R483" s="45"/>
      <c r="S483" s="45"/>
      <c r="T483" s="45"/>
      <c r="U483" s="45"/>
      <c r="V483" s="45"/>
      <c r="W483" s="45"/>
      <c r="X483" s="45"/>
      <c r="Y483" s="45"/>
      <c r="Z483" s="45"/>
      <c r="AA483" s="34" t="n">
        <f aca="false">COUNTIF(K483:Z483,"&gt;0")</f>
        <v>3</v>
      </c>
      <c r="AB483" s="42" t="n">
        <f aca="false">CEILING(SUM(K483:Z483)/COUNTIF(K483:Z483,"&gt;0"),0.01)</f>
        <v>19162.25</v>
      </c>
      <c r="AC483" s="42" t="n">
        <f aca="false">AB483*E483</f>
        <v>19162.25</v>
      </c>
      <c r="AD483" s="36" t="n">
        <f aca="false">STDEV(K483:Z483)/AB483*100</f>
        <v>6.66936453873681</v>
      </c>
    </row>
    <row r="484" customFormat="false" ht="25.85" hidden="false" customHeight="true" outlineLevel="0" collapsed="false">
      <c r="A484" s="23" t="n">
        <v>466</v>
      </c>
      <c r="B484" s="76"/>
      <c r="C484" s="38" t="s">
        <v>148</v>
      </c>
      <c r="D484" s="38" t="s">
        <v>110</v>
      </c>
      <c r="E484" s="39" t="n">
        <v>1</v>
      </c>
      <c r="F484" s="47"/>
      <c r="G484" s="47"/>
      <c r="H484" s="47"/>
      <c r="I484" s="47"/>
      <c r="J484" s="47"/>
      <c r="K484" s="47"/>
      <c r="L484" s="40" t="n">
        <v>22310.6</v>
      </c>
      <c r="M484" s="78" t="n">
        <v>23826.43008</v>
      </c>
      <c r="N484" s="40" t="n">
        <v>25494.2801856</v>
      </c>
      <c r="O484" s="45"/>
      <c r="P484" s="45"/>
      <c r="Q484" s="45"/>
      <c r="R484" s="45"/>
      <c r="S484" s="45"/>
      <c r="T484" s="45"/>
      <c r="U484" s="45"/>
      <c r="V484" s="45"/>
      <c r="W484" s="45"/>
      <c r="X484" s="45"/>
      <c r="Y484" s="45"/>
      <c r="Z484" s="45"/>
      <c r="AA484" s="34" t="n">
        <f aca="false">COUNTIF(K484:Z484,"&gt;0")</f>
        <v>3</v>
      </c>
      <c r="AB484" s="42" t="n">
        <f aca="false">CEILING(SUM(K484:Z484)/COUNTIF(K484:Z484,"&gt;0"),0.01)</f>
        <v>23877.11</v>
      </c>
      <c r="AC484" s="42" t="n">
        <f aca="false">AB484*E484</f>
        <v>23877.11</v>
      </c>
      <c r="AD484" s="36" t="n">
        <f aca="false">STDEV(K484:Z484)/AB484*100</f>
        <v>6.66933681726464</v>
      </c>
    </row>
    <row r="485" customFormat="false" ht="25.85" hidden="false" customHeight="true" outlineLevel="0" collapsed="false">
      <c r="A485" s="23" t="n">
        <v>467</v>
      </c>
      <c r="B485" s="76"/>
      <c r="C485" s="38" t="s">
        <v>149</v>
      </c>
      <c r="D485" s="38" t="s">
        <v>110</v>
      </c>
      <c r="E485" s="39" t="n">
        <v>1</v>
      </c>
      <c r="F485" s="47"/>
      <c r="G485" s="47"/>
      <c r="H485" s="47"/>
      <c r="I485" s="47"/>
      <c r="J485" s="47"/>
      <c r="K485" s="47"/>
      <c r="L485" s="40" t="n">
        <v>3410.55</v>
      </c>
      <c r="M485" s="78" t="n">
        <v>3642.2666</v>
      </c>
      <c r="N485" s="40" t="n">
        <v>3897.225262</v>
      </c>
      <c r="O485" s="45"/>
      <c r="P485" s="45"/>
      <c r="Q485" s="45"/>
      <c r="R485" s="45"/>
      <c r="S485" s="45"/>
      <c r="T485" s="45"/>
      <c r="U485" s="45"/>
      <c r="V485" s="45"/>
      <c r="W485" s="45"/>
      <c r="X485" s="45"/>
      <c r="Y485" s="45"/>
      <c r="Z485" s="45"/>
      <c r="AA485" s="34" t="n">
        <f aca="false">COUNTIF(K485:Z485,"&gt;0")</f>
        <v>3</v>
      </c>
      <c r="AB485" s="42" t="n">
        <f aca="false">CEILING(SUM(K485:Z485)/COUNTIF(K485:Z485,"&gt;0"),0.01)</f>
        <v>3650.02</v>
      </c>
      <c r="AC485" s="42" t="n">
        <f aca="false">AB485*E485</f>
        <v>3650.02</v>
      </c>
      <c r="AD485" s="36" t="n">
        <f aca="false">STDEV(K485:Z485)/AB485*100</f>
        <v>6.66928155656106</v>
      </c>
    </row>
    <row r="486" customFormat="false" ht="25.85" hidden="false" customHeight="true" outlineLevel="0" collapsed="false">
      <c r="A486" s="23" t="n">
        <v>468</v>
      </c>
      <c r="B486" s="76"/>
      <c r="C486" s="38" t="s">
        <v>150</v>
      </c>
      <c r="D486" s="38" t="s">
        <v>110</v>
      </c>
      <c r="E486" s="39" t="n">
        <v>1</v>
      </c>
      <c r="F486" s="47"/>
      <c r="G486" s="47"/>
      <c r="H486" s="47"/>
      <c r="I486" s="47"/>
      <c r="J486" s="47"/>
      <c r="K486" s="47"/>
      <c r="L486" s="40" t="n">
        <v>4915.01</v>
      </c>
      <c r="M486" s="78" t="n">
        <v>5248.93672</v>
      </c>
      <c r="N486" s="40" t="n">
        <v>5616.3622904</v>
      </c>
      <c r="O486" s="45"/>
      <c r="P486" s="45"/>
      <c r="Q486" s="45"/>
      <c r="R486" s="45"/>
      <c r="S486" s="45"/>
      <c r="T486" s="45"/>
      <c r="U486" s="45"/>
      <c r="V486" s="45"/>
      <c r="W486" s="45"/>
      <c r="X486" s="45"/>
      <c r="Y486" s="45"/>
      <c r="Z486" s="45"/>
      <c r="AA486" s="34" t="n">
        <f aca="false">COUNTIF(K486:Z486,"&gt;0")</f>
        <v>3</v>
      </c>
      <c r="AB486" s="42" t="n">
        <f aca="false">CEILING(SUM(K486:Z486)/COUNTIF(K486:Z486,"&gt;0"),0.01)</f>
        <v>5260.11</v>
      </c>
      <c r="AC486" s="42" t="n">
        <f aca="false">AB486*E486</f>
        <v>5260.11</v>
      </c>
      <c r="AD486" s="36" t="n">
        <f aca="false">STDEV(K486:Z486)/AB486*100</f>
        <v>6.66924178964506</v>
      </c>
    </row>
    <row r="487" customFormat="false" ht="25.85" hidden="false" customHeight="true" outlineLevel="0" collapsed="false">
      <c r="A487" s="23" t="n">
        <v>469</v>
      </c>
      <c r="B487" s="76"/>
      <c r="C487" s="38" t="s">
        <v>151</v>
      </c>
      <c r="D487" s="38" t="s">
        <v>110</v>
      </c>
      <c r="E487" s="39" t="n">
        <v>1</v>
      </c>
      <c r="F487" s="47"/>
      <c r="G487" s="47"/>
      <c r="H487" s="47"/>
      <c r="I487" s="47"/>
      <c r="J487" s="47"/>
      <c r="K487" s="47"/>
      <c r="L487" s="40" t="n">
        <v>6399.04</v>
      </c>
      <c r="M487" s="78" t="n">
        <v>6833.80992</v>
      </c>
      <c r="N487" s="40" t="n">
        <v>7312.1766144</v>
      </c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  <c r="Z487" s="45"/>
      <c r="AA487" s="34" t="n">
        <f aca="false">COUNTIF(K487:Z487,"&gt;0")</f>
        <v>3</v>
      </c>
      <c r="AB487" s="42" t="n">
        <f aca="false">CEILING(SUM(K487:Z487)/COUNTIF(K487:Z487,"&gt;0"),0.01)</f>
        <v>6848.35</v>
      </c>
      <c r="AC487" s="42" t="n">
        <f aca="false">AB487*E487</f>
        <v>6848.35</v>
      </c>
      <c r="AD487" s="36" t="n">
        <f aca="false">STDEV(K487:Z487)/AB487*100</f>
        <v>6.66936898984627</v>
      </c>
    </row>
    <row r="488" customFormat="false" ht="25.85" hidden="false" customHeight="true" outlineLevel="0" collapsed="false">
      <c r="A488" s="23" t="n">
        <v>470</v>
      </c>
      <c r="B488" s="76"/>
      <c r="C488" s="38" t="s">
        <v>152</v>
      </c>
      <c r="D488" s="38" t="s">
        <v>110</v>
      </c>
      <c r="E488" s="39" t="n">
        <v>1</v>
      </c>
      <c r="F488" s="47"/>
      <c r="G488" s="47"/>
      <c r="H488" s="47"/>
      <c r="I488" s="47"/>
      <c r="J488" s="47"/>
      <c r="K488" s="47"/>
      <c r="L488" s="40" t="n">
        <v>9258.18</v>
      </c>
      <c r="M488" s="78" t="n">
        <v>9887.20464</v>
      </c>
      <c r="N488" s="40" t="n">
        <v>10579.3089648</v>
      </c>
      <c r="O488" s="45"/>
      <c r="P488" s="45"/>
      <c r="Q488" s="45"/>
      <c r="R488" s="45"/>
      <c r="S488" s="45"/>
      <c r="T488" s="45"/>
      <c r="U488" s="45"/>
      <c r="V488" s="45"/>
      <c r="W488" s="45"/>
      <c r="X488" s="45"/>
      <c r="Y488" s="45"/>
      <c r="Z488" s="45"/>
      <c r="AA488" s="34" t="n">
        <f aca="false">COUNTIF(K488:Z488,"&gt;0")</f>
        <v>3</v>
      </c>
      <c r="AB488" s="42" t="n">
        <f aca="false">CEILING(SUM(K488:Z488)/COUNTIF(K488:Z488,"&gt;0"),0.01)</f>
        <v>9908.24</v>
      </c>
      <c r="AC488" s="42" t="n">
        <f aca="false">AB488*E488</f>
        <v>9908.24</v>
      </c>
      <c r="AD488" s="36" t="n">
        <f aca="false">STDEV(K488:Z488)/AB488*100</f>
        <v>6.6693522009019</v>
      </c>
    </row>
    <row r="489" customFormat="false" ht="25.85" hidden="false" customHeight="true" outlineLevel="0" collapsed="false">
      <c r="A489" s="23" t="n">
        <v>471</v>
      </c>
      <c r="B489" s="76"/>
      <c r="C489" s="38" t="s">
        <v>153</v>
      </c>
      <c r="D489" s="38" t="s">
        <v>110</v>
      </c>
      <c r="E489" s="39" t="n">
        <v>1</v>
      </c>
      <c r="F489" s="47"/>
      <c r="G489" s="47"/>
      <c r="H489" s="47"/>
      <c r="I489" s="47"/>
      <c r="J489" s="47"/>
      <c r="K489" s="47"/>
      <c r="L489" s="40" t="n">
        <v>12648.31</v>
      </c>
      <c r="M489" s="78" t="n">
        <v>13507.67432</v>
      </c>
      <c r="N489" s="40" t="n">
        <v>14453.2115224</v>
      </c>
      <c r="O489" s="45"/>
      <c r="P489" s="45"/>
      <c r="Q489" s="45"/>
      <c r="R489" s="45"/>
      <c r="S489" s="45"/>
      <c r="T489" s="45"/>
      <c r="U489" s="45"/>
      <c r="V489" s="45"/>
      <c r="W489" s="45"/>
      <c r="X489" s="45"/>
      <c r="Y489" s="45"/>
      <c r="Z489" s="45"/>
      <c r="AA489" s="34" t="n">
        <f aca="false">COUNTIF(K489:Z489,"&gt;0")</f>
        <v>3</v>
      </c>
      <c r="AB489" s="42" t="n">
        <f aca="false">CEILING(SUM(K489:Z489)/COUNTIF(K489:Z489,"&gt;0"),0.01)</f>
        <v>13536.4</v>
      </c>
      <c r="AC489" s="42" t="n">
        <f aca="false">AB489*E489</f>
        <v>13536.4</v>
      </c>
      <c r="AD489" s="36" t="n">
        <f aca="false">STDEV(K489:Z489)/AB489*100</f>
        <v>6.66937699784565</v>
      </c>
    </row>
    <row r="490" customFormat="false" ht="25.85" hidden="false" customHeight="true" outlineLevel="0" collapsed="false">
      <c r="A490" s="23" t="n">
        <v>472</v>
      </c>
      <c r="B490" s="76"/>
      <c r="C490" s="38" t="s">
        <v>154</v>
      </c>
      <c r="D490" s="38" t="s">
        <v>110</v>
      </c>
      <c r="E490" s="39" t="n">
        <v>1</v>
      </c>
      <c r="F490" s="47"/>
      <c r="G490" s="47"/>
      <c r="H490" s="47"/>
      <c r="I490" s="47"/>
      <c r="J490" s="47"/>
      <c r="K490" s="47"/>
      <c r="L490" s="40" t="n">
        <v>18788.68</v>
      </c>
      <c r="M490" s="78" t="n">
        <v>20065.22508</v>
      </c>
      <c r="N490" s="40" t="n">
        <v>21469.7908356</v>
      </c>
      <c r="O490" s="45"/>
      <c r="P490" s="45"/>
      <c r="Q490" s="45"/>
      <c r="R490" s="45"/>
      <c r="S490" s="45"/>
      <c r="T490" s="45"/>
      <c r="U490" s="45"/>
      <c r="V490" s="45"/>
      <c r="W490" s="45"/>
      <c r="X490" s="45"/>
      <c r="Y490" s="45"/>
      <c r="Z490" s="45"/>
      <c r="AA490" s="34" t="n">
        <f aca="false">COUNTIF(K490:Z490,"&gt;0")</f>
        <v>3</v>
      </c>
      <c r="AB490" s="42" t="n">
        <f aca="false">CEILING(SUM(K490:Z490)/COUNTIF(K490:Z490,"&gt;0"),0.01)</f>
        <v>20107.9</v>
      </c>
      <c r="AC490" s="42" t="n">
        <f aca="false">AB490*E490</f>
        <v>20107.9</v>
      </c>
      <c r="AD490" s="36" t="n">
        <f aca="false">STDEV(K490:Z490)/AB490*100</f>
        <v>6.6693425332222</v>
      </c>
    </row>
    <row r="491" customFormat="false" ht="25.85" hidden="false" customHeight="true" outlineLevel="0" collapsed="false">
      <c r="A491" s="23" t="n">
        <v>473</v>
      </c>
      <c r="B491" s="76"/>
      <c r="C491" s="38" t="s">
        <v>155</v>
      </c>
      <c r="D491" s="38" t="s">
        <v>110</v>
      </c>
      <c r="E491" s="39" t="n">
        <v>1</v>
      </c>
      <c r="F491" s="47"/>
      <c r="G491" s="47"/>
      <c r="H491" s="47"/>
      <c r="I491" s="47"/>
      <c r="J491" s="47"/>
      <c r="K491" s="47"/>
      <c r="L491" s="40" t="n">
        <v>22090.31</v>
      </c>
      <c r="M491" s="78" t="n">
        <v>23591.17804</v>
      </c>
      <c r="N491" s="40" t="n">
        <v>25242.5605028</v>
      </c>
      <c r="O491" s="45"/>
      <c r="P491" s="45"/>
      <c r="Q491" s="45"/>
      <c r="R491" s="45"/>
      <c r="S491" s="45"/>
      <c r="T491" s="45"/>
      <c r="U491" s="45"/>
      <c r="V491" s="45"/>
      <c r="W491" s="45"/>
      <c r="X491" s="45"/>
      <c r="Y491" s="45"/>
      <c r="Z491" s="45"/>
      <c r="AA491" s="34" t="n">
        <f aca="false">COUNTIF(K491:Z491,"&gt;0")</f>
        <v>3</v>
      </c>
      <c r="AB491" s="42" t="n">
        <f aca="false">CEILING(SUM(K491:Z491)/COUNTIF(K491:Z491,"&gt;0"),0.01)</f>
        <v>23641.35</v>
      </c>
      <c r="AC491" s="42" t="n">
        <f aca="false">AB491*E491</f>
        <v>23641.35</v>
      </c>
      <c r="AD491" s="36" t="n">
        <f aca="false">STDEV(K491:Z491)/AB491*100</f>
        <v>6.66934856762793</v>
      </c>
    </row>
    <row r="492" customFormat="false" ht="25.85" hidden="false" customHeight="true" outlineLevel="0" collapsed="false">
      <c r="A492" s="23" t="n">
        <v>474</v>
      </c>
      <c r="B492" s="76"/>
      <c r="C492" s="38" t="s">
        <v>156</v>
      </c>
      <c r="D492" s="38" t="s">
        <v>110</v>
      </c>
      <c r="E492" s="39" t="n">
        <v>1</v>
      </c>
      <c r="F492" s="47"/>
      <c r="G492" s="47"/>
      <c r="H492" s="47"/>
      <c r="I492" s="47"/>
      <c r="J492" s="47"/>
      <c r="K492" s="47"/>
      <c r="L492" s="40" t="n">
        <v>28114.93</v>
      </c>
      <c r="M492" s="78" t="n">
        <v>30025.12416</v>
      </c>
      <c r="N492" s="40" t="n">
        <v>32126.8828512</v>
      </c>
      <c r="O492" s="45"/>
      <c r="P492" s="45"/>
      <c r="Q492" s="45"/>
      <c r="R492" s="45"/>
      <c r="S492" s="45"/>
      <c r="T492" s="45"/>
      <c r="U492" s="45"/>
      <c r="V492" s="45"/>
      <c r="W492" s="45"/>
      <c r="X492" s="45"/>
      <c r="Y492" s="45"/>
      <c r="Z492" s="45"/>
      <c r="AA492" s="34" t="n">
        <f aca="false">COUNTIF(K492:Z492,"&gt;0")</f>
        <v>3</v>
      </c>
      <c r="AB492" s="42" t="n">
        <f aca="false">CEILING(SUM(K492:Z492)/COUNTIF(K492:Z492,"&gt;0"),0.01)</f>
        <v>30088.98</v>
      </c>
      <c r="AC492" s="42" t="n">
        <f aca="false">AB492*E492</f>
        <v>30088.98</v>
      </c>
      <c r="AD492" s="36" t="n">
        <f aca="false">STDEV(K492:Z492)/AB492*100</f>
        <v>6.66934712739344</v>
      </c>
    </row>
    <row r="493" customFormat="false" ht="25.85" hidden="false" customHeight="true" outlineLevel="0" collapsed="false">
      <c r="A493" s="23" t="n">
        <v>475</v>
      </c>
      <c r="B493" s="76"/>
      <c r="C493" s="38" t="s">
        <v>157</v>
      </c>
      <c r="D493" s="38" t="s">
        <v>110</v>
      </c>
      <c r="E493" s="39" t="n">
        <v>1</v>
      </c>
      <c r="F493" s="47"/>
      <c r="G493" s="47"/>
      <c r="H493" s="47"/>
      <c r="I493" s="47"/>
      <c r="J493" s="47"/>
      <c r="K493" s="47"/>
      <c r="L493" s="40" t="n">
        <v>32800.76</v>
      </c>
      <c r="M493" s="78" t="n">
        <v>35029.31152</v>
      </c>
      <c r="N493" s="40" t="n">
        <v>37481.3633264</v>
      </c>
      <c r="O493" s="45"/>
      <c r="P493" s="45"/>
      <c r="Q493" s="45"/>
      <c r="R493" s="45"/>
      <c r="S493" s="45"/>
      <c r="T493" s="45"/>
      <c r="U493" s="45"/>
      <c r="V493" s="45"/>
      <c r="W493" s="45"/>
      <c r="X493" s="45"/>
      <c r="Y493" s="45"/>
      <c r="Z493" s="45"/>
      <c r="AA493" s="34" t="n">
        <f aca="false">COUNTIF(K493:Z493,"&gt;0")</f>
        <v>3</v>
      </c>
      <c r="AB493" s="42" t="n">
        <f aca="false">CEILING(SUM(K493:Z493)/COUNTIF(K493:Z493,"&gt;0"),0.01)</f>
        <v>35103.82</v>
      </c>
      <c r="AC493" s="42" t="n">
        <f aca="false">AB493*E493</f>
        <v>35103.82</v>
      </c>
      <c r="AD493" s="36" t="n">
        <f aca="false">STDEV(K493:Z493)/AB493*100</f>
        <v>6.6693335513053</v>
      </c>
    </row>
    <row r="494" customFormat="false" ht="25.85" hidden="false" customHeight="true" outlineLevel="0" collapsed="false">
      <c r="A494" s="23" t="n">
        <v>476</v>
      </c>
      <c r="B494" s="76"/>
      <c r="C494" s="38" t="s">
        <v>158</v>
      </c>
      <c r="D494" s="38" t="s">
        <v>110</v>
      </c>
      <c r="E494" s="39" t="n">
        <v>1</v>
      </c>
      <c r="F494" s="47"/>
      <c r="G494" s="47"/>
      <c r="H494" s="47"/>
      <c r="I494" s="47"/>
      <c r="J494" s="47"/>
      <c r="K494" s="47"/>
      <c r="L494" s="40" t="n">
        <v>42038.52</v>
      </c>
      <c r="M494" s="78" t="n">
        <v>44894.71924</v>
      </c>
      <c r="N494" s="40" t="n">
        <v>48037.3495868</v>
      </c>
      <c r="O494" s="45"/>
      <c r="P494" s="45"/>
      <c r="Q494" s="45"/>
      <c r="R494" s="45"/>
      <c r="S494" s="45"/>
      <c r="T494" s="45"/>
      <c r="U494" s="45"/>
      <c r="V494" s="45"/>
      <c r="W494" s="45"/>
      <c r="X494" s="45"/>
      <c r="Y494" s="45"/>
      <c r="Z494" s="45"/>
      <c r="AA494" s="34" t="n">
        <f aca="false">COUNTIF(K494:Z494,"&gt;0")</f>
        <v>3</v>
      </c>
      <c r="AB494" s="42" t="n">
        <f aca="false">CEILING(SUM(K494:Z494)/COUNTIF(K494:Z494,"&gt;0"),0.01)</f>
        <v>44990.2</v>
      </c>
      <c r="AC494" s="42" t="n">
        <f aca="false">AB494*E494</f>
        <v>44990.2</v>
      </c>
      <c r="AD494" s="36" t="n">
        <f aca="false">STDEV(K494:Z494)/AB494*100</f>
        <v>6.66935084154739</v>
      </c>
    </row>
    <row r="495" customFormat="false" ht="25.85" hidden="false" customHeight="true" outlineLevel="0" collapsed="false">
      <c r="A495" s="23" t="n">
        <v>477</v>
      </c>
      <c r="B495" s="76"/>
      <c r="C495" s="38" t="s">
        <v>159</v>
      </c>
      <c r="D495" s="38" t="s">
        <v>110</v>
      </c>
      <c r="E495" s="39" t="n">
        <v>1</v>
      </c>
      <c r="F495" s="47"/>
      <c r="G495" s="47"/>
      <c r="H495" s="47"/>
      <c r="I495" s="47"/>
      <c r="J495" s="47"/>
      <c r="K495" s="47"/>
      <c r="L495" s="40" t="n">
        <v>4269.66</v>
      </c>
      <c r="M495" s="78" t="n">
        <v>4559.75336</v>
      </c>
      <c r="N495" s="40" t="n">
        <v>4878.9360952</v>
      </c>
      <c r="O495" s="45"/>
      <c r="P495" s="45"/>
      <c r="Q495" s="45"/>
      <c r="R495" s="45"/>
      <c r="S495" s="45"/>
      <c r="T495" s="45"/>
      <c r="U495" s="45"/>
      <c r="V495" s="45"/>
      <c r="W495" s="45"/>
      <c r="X495" s="45"/>
      <c r="Y495" s="45"/>
      <c r="Z495" s="45"/>
      <c r="AA495" s="34" t="n">
        <f aca="false">COUNTIF(K495:Z495,"&gt;0")</f>
        <v>3</v>
      </c>
      <c r="AB495" s="42" t="n">
        <f aca="false">CEILING(SUM(K495:Z495)/COUNTIF(K495:Z495,"&gt;0"),0.01)</f>
        <v>4569.45</v>
      </c>
      <c r="AC495" s="42" t="n">
        <f aca="false">AB495*E495</f>
        <v>4569.45</v>
      </c>
      <c r="AD495" s="36" t="n">
        <f aca="false">STDEV(K495:Z495)/AB495*100</f>
        <v>6.66937515319493</v>
      </c>
    </row>
    <row r="496" customFormat="false" ht="25.85" hidden="false" customHeight="true" outlineLevel="0" collapsed="false">
      <c r="A496" s="23" t="n">
        <v>478</v>
      </c>
      <c r="B496" s="76"/>
      <c r="C496" s="38" t="s">
        <v>160</v>
      </c>
      <c r="D496" s="38" t="s">
        <v>110</v>
      </c>
      <c r="E496" s="39" t="n">
        <v>1</v>
      </c>
      <c r="F496" s="47"/>
      <c r="G496" s="47"/>
      <c r="H496" s="47"/>
      <c r="I496" s="47"/>
      <c r="J496" s="47"/>
      <c r="K496" s="47"/>
      <c r="L496" s="40" t="n">
        <v>6721.72</v>
      </c>
      <c r="M496" s="78" t="n">
        <v>7178.4016</v>
      </c>
      <c r="N496" s="40" t="n">
        <v>7680.889712</v>
      </c>
      <c r="O496" s="45"/>
      <c r="P496" s="45"/>
      <c r="Q496" s="45"/>
      <c r="R496" s="45"/>
      <c r="S496" s="45"/>
      <c r="T496" s="45"/>
      <c r="U496" s="45"/>
      <c r="V496" s="45"/>
      <c r="W496" s="45"/>
      <c r="X496" s="45"/>
      <c r="Y496" s="45"/>
      <c r="Z496" s="45"/>
      <c r="AA496" s="34" t="n">
        <f aca="false">COUNTIF(K496:Z496,"&gt;0")</f>
        <v>3</v>
      </c>
      <c r="AB496" s="42" t="n">
        <f aca="false">CEILING(SUM(K496:Z496)/COUNTIF(K496:Z496,"&gt;0"),0.01)</f>
        <v>7193.68</v>
      </c>
      <c r="AC496" s="42" t="n">
        <f aca="false">AB496*E496</f>
        <v>7193.68</v>
      </c>
      <c r="AD496" s="36" t="n">
        <f aca="false">STDEV(K496:Z496)/AB496*100</f>
        <v>6.66928634051394</v>
      </c>
    </row>
    <row r="497" customFormat="false" ht="25.85" hidden="false" customHeight="true" outlineLevel="0" collapsed="false">
      <c r="A497" s="23" t="n">
        <v>479</v>
      </c>
      <c r="B497" s="76"/>
      <c r="C497" s="38" t="s">
        <v>161</v>
      </c>
      <c r="D497" s="38" t="s">
        <v>110</v>
      </c>
      <c r="E497" s="39" t="n">
        <v>1</v>
      </c>
      <c r="F497" s="47"/>
      <c r="G497" s="47"/>
      <c r="H497" s="47"/>
      <c r="I497" s="47"/>
      <c r="J497" s="47"/>
      <c r="K497" s="47"/>
      <c r="L497" s="40" t="n">
        <v>9598.57</v>
      </c>
      <c r="M497" s="78" t="n">
        <v>10250.71488</v>
      </c>
      <c r="N497" s="40" t="n">
        <v>10968.2649216</v>
      </c>
      <c r="O497" s="45"/>
      <c r="P497" s="45"/>
      <c r="Q497" s="45"/>
      <c r="R497" s="45"/>
      <c r="S497" s="45"/>
      <c r="T497" s="45"/>
      <c r="U497" s="45"/>
      <c r="V497" s="45"/>
      <c r="W497" s="45"/>
      <c r="X497" s="45"/>
      <c r="Y497" s="45"/>
      <c r="Z497" s="45"/>
      <c r="AA497" s="34" t="n">
        <f aca="false">COUNTIF(K497:Z497,"&gt;0")</f>
        <v>3</v>
      </c>
      <c r="AB497" s="42" t="n">
        <f aca="false">CEILING(SUM(K497:Z497)/COUNTIF(K497:Z497,"&gt;0"),0.01)</f>
        <v>10272.52</v>
      </c>
      <c r="AC497" s="42" t="n">
        <f aca="false">AB497*E497</f>
        <v>10272.52</v>
      </c>
      <c r="AD497" s="36" t="n">
        <f aca="false">STDEV(K497:Z497)/AB497*100</f>
        <v>6.66932435539139</v>
      </c>
    </row>
    <row r="498" customFormat="false" ht="25.85" hidden="false" customHeight="true" outlineLevel="0" collapsed="false">
      <c r="A498" s="23" t="n">
        <v>480</v>
      </c>
      <c r="B498" s="76"/>
      <c r="C498" s="38" t="s">
        <v>162</v>
      </c>
      <c r="D498" s="38" t="s">
        <v>110</v>
      </c>
      <c r="E498" s="39" t="n">
        <v>1</v>
      </c>
      <c r="F498" s="47"/>
      <c r="G498" s="47"/>
      <c r="H498" s="47"/>
      <c r="I498" s="47"/>
      <c r="J498" s="47"/>
      <c r="K498" s="47"/>
      <c r="L498" s="40" t="n">
        <v>26276.91</v>
      </c>
      <c r="M498" s="78" t="n">
        <v>28062.22212</v>
      </c>
      <c r="N498" s="40" t="n">
        <v>30026.5776684</v>
      </c>
      <c r="O498" s="45"/>
      <c r="P498" s="45"/>
      <c r="Q498" s="45"/>
      <c r="R498" s="45"/>
      <c r="S498" s="45"/>
      <c r="T498" s="45"/>
      <c r="U498" s="45"/>
      <c r="V498" s="45"/>
      <c r="W498" s="45"/>
      <c r="X498" s="45"/>
      <c r="Y498" s="45"/>
      <c r="Z498" s="45"/>
      <c r="AA498" s="34" t="n">
        <f aca="false">COUNTIF(K498:Z498,"&gt;0")</f>
        <v>3</v>
      </c>
      <c r="AB498" s="42" t="n">
        <f aca="false">CEILING(SUM(K498:Z498)/COUNTIF(K498:Z498,"&gt;0"),0.01)</f>
        <v>28121.91</v>
      </c>
      <c r="AC498" s="42" t="n">
        <f aca="false">AB498*E498</f>
        <v>28121.91</v>
      </c>
      <c r="AD498" s="36" t="n">
        <f aca="false">STDEV(K498:Z498)/AB498*100</f>
        <v>6.66934119975755</v>
      </c>
    </row>
    <row r="499" customFormat="false" ht="25.85" hidden="false" customHeight="true" outlineLevel="0" collapsed="false">
      <c r="A499" s="23" t="n">
        <v>481</v>
      </c>
      <c r="B499" s="76"/>
      <c r="C499" s="38" t="s">
        <v>163</v>
      </c>
      <c r="D499" s="38" t="s">
        <v>110</v>
      </c>
      <c r="E499" s="39" t="n">
        <v>1</v>
      </c>
      <c r="F499" s="47"/>
      <c r="G499" s="47"/>
      <c r="H499" s="47"/>
      <c r="I499" s="47"/>
      <c r="J499" s="47"/>
      <c r="K499" s="47"/>
      <c r="L499" s="40" t="n">
        <v>36767.31</v>
      </c>
      <c r="M499" s="78" t="n">
        <v>39265.36984</v>
      </c>
      <c r="N499" s="40" t="n">
        <v>42013.9457288</v>
      </c>
      <c r="O499" s="45"/>
      <c r="P499" s="45"/>
      <c r="Q499" s="45"/>
      <c r="R499" s="45"/>
      <c r="S499" s="45"/>
      <c r="T499" s="45"/>
      <c r="U499" s="45"/>
      <c r="V499" s="45"/>
      <c r="W499" s="45"/>
      <c r="X499" s="45"/>
      <c r="Y499" s="45"/>
      <c r="Z499" s="45"/>
      <c r="AA499" s="34" t="n">
        <f aca="false">COUNTIF(K499:Z499,"&gt;0")</f>
        <v>3</v>
      </c>
      <c r="AB499" s="42" t="n">
        <f aca="false">CEILING(SUM(K499:Z499)/COUNTIF(K499:Z499,"&gt;0"),0.01)</f>
        <v>39348.88</v>
      </c>
      <c r="AC499" s="42" t="n">
        <f aca="false">AB499*E499</f>
        <v>39348.88</v>
      </c>
      <c r="AD499" s="36" t="n">
        <f aca="false">STDEV(K499:Z499)/AB499*100</f>
        <v>6.66934987018572</v>
      </c>
    </row>
    <row r="500" customFormat="false" ht="25.85" hidden="false" customHeight="true" outlineLevel="0" collapsed="false">
      <c r="A500" s="23" t="n">
        <v>482</v>
      </c>
      <c r="B500" s="76"/>
      <c r="C500" s="38" t="s">
        <v>164</v>
      </c>
      <c r="D500" s="38" t="s">
        <v>110</v>
      </c>
      <c r="E500" s="39" t="n">
        <v>1</v>
      </c>
      <c r="F500" s="47"/>
      <c r="G500" s="47"/>
      <c r="H500" s="47"/>
      <c r="I500" s="47"/>
      <c r="J500" s="47"/>
      <c r="K500" s="47"/>
      <c r="L500" s="40" t="n">
        <v>43297.48</v>
      </c>
      <c r="M500" s="78" t="n">
        <v>46239.21768</v>
      </c>
      <c r="N500" s="40" t="n">
        <v>49475.9629176</v>
      </c>
      <c r="O500" s="45"/>
      <c r="P500" s="45"/>
      <c r="Q500" s="45"/>
      <c r="R500" s="45"/>
      <c r="S500" s="45"/>
      <c r="T500" s="45"/>
      <c r="U500" s="45"/>
      <c r="V500" s="45"/>
      <c r="W500" s="45"/>
      <c r="X500" s="45"/>
      <c r="Y500" s="45"/>
      <c r="Z500" s="45"/>
      <c r="AA500" s="34" t="n">
        <f aca="false">COUNTIF(K500:Z500,"&gt;0")</f>
        <v>3</v>
      </c>
      <c r="AB500" s="42" t="n">
        <f aca="false">CEILING(SUM(K500:Z500)/COUNTIF(K500:Z500,"&gt;0"),0.01)</f>
        <v>46337.56</v>
      </c>
      <c r="AC500" s="42" t="n">
        <f aca="false">AB500*E500</f>
        <v>46337.56</v>
      </c>
      <c r="AD500" s="36" t="n">
        <f aca="false">STDEV(K500:Z500)/AB500*100</f>
        <v>6.66935216360751</v>
      </c>
    </row>
    <row r="501" customFormat="false" ht="25.85" hidden="false" customHeight="true" outlineLevel="0" collapsed="false">
      <c r="A501" s="23" t="n">
        <v>483</v>
      </c>
      <c r="B501" s="76"/>
      <c r="C501" s="38" t="s">
        <v>165</v>
      </c>
      <c r="D501" s="38" t="s">
        <v>110</v>
      </c>
      <c r="E501" s="39" t="n">
        <v>1</v>
      </c>
      <c r="F501" s="47"/>
      <c r="G501" s="47"/>
      <c r="H501" s="47"/>
      <c r="I501" s="47"/>
      <c r="J501" s="47"/>
      <c r="K501" s="47"/>
      <c r="L501" s="40" t="n">
        <v>30926.42</v>
      </c>
      <c r="M501" s="78" t="n">
        <v>33027.64672</v>
      </c>
      <c r="N501" s="40" t="n">
        <v>35339.5819904</v>
      </c>
      <c r="O501" s="45"/>
      <c r="P501" s="45"/>
      <c r="Q501" s="45"/>
      <c r="R501" s="45"/>
      <c r="S501" s="45"/>
      <c r="T501" s="45"/>
      <c r="U501" s="45"/>
      <c r="V501" s="45"/>
      <c r="W501" s="45"/>
      <c r="X501" s="45"/>
      <c r="Y501" s="45"/>
      <c r="Z501" s="45"/>
      <c r="AA501" s="34" t="n">
        <f aca="false">COUNTIF(K501:Z501,"&gt;0")</f>
        <v>3</v>
      </c>
      <c r="AB501" s="42" t="n">
        <f aca="false">CEILING(SUM(K501:Z501)/COUNTIF(K501:Z501,"&gt;0"),0.01)</f>
        <v>33097.89</v>
      </c>
      <c r="AC501" s="42" t="n">
        <f aca="false">AB501*E501</f>
        <v>33097.89</v>
      </c>
      <c r="AD501" s="36" t="n">
        <f aca="false">STDEV(K501:Z501)/AB501*100</f>
        <v>6.66936533150983</v>
      </c>
    </row>
    <row r="502" customFormat="false" ht="25.85" hidden="false" customHeight="true" outlineLevel="0" collapsed="false">
      <c r="A502" s="23" t="n">
        <v>484</v>
      </c>
      <c r="B502" s="76"/>
      <c r="C502" s="38" t="s">
        <v>166</v>
      </c>
      <c r="D502" s="38" t="s">
        <v>110</v>
      </c>
      <c r="E502" s="39" t="n">
        <v>1</v>
      </c>
      <c r="F502" s="47"/>
      <c r="G502" s="47"/>
      <c r="H502" s="47"/>
      <c r="I502" s="47"/>
      <c r="J502" s="47"/>
      <c r="K502" s="47"/>
      <c r="L502" s="40" t="n">
        <v>33871.8</v>
      </c>
      <c r="M502" s="78" t="n">
        <v>36173.13628</v>
      </c>
      <c r="N502" s="40" t="n">
        <v>38705.2558196</v>
      </c>
      <c r="O502" s="45"/>
      <c r="P502" s="45"/>
      <c r="Q502" s="45"/>
      <c r="R502" s="45"/>
      <c r="S502" s="45"/>
      <c r="T502" s="45"/>
      <c r="U502" s="45"/>
      <c r="V502" s="45"/>
      <c r="W502" s="45"/>
      <c r="X502" s="45"/>
      <c r="Y502" s="45"/>
      <c r="Z502" s="45"/>
      <c r="AA502" s="34" t="n">
        <f aca="false">COUNTIF(K502:Z502,"&gt;0")</f>
        <v>3</v>
      </c>
      <c r="AB502" s="42" t="n">
        <f aca="false">CEILING(SUM(K502:Z502)/COUNTIF(K502:Z502,"&gt;0"),0.01)</f>
        <v>36250.07</v>
      </c>
      <c r="AC502" s="42" t="n">
        <f aca="false">AB502*E502</f>
        <v>36250.07</v>
      </c>
      <c r="AD502" s="36" t="n">
        <f aca="false">STDEV(K502:Z502)/AB502*100</f>
        <v>6.66935540743293</v>
      </c>
    </row>
    <row r="503" customFormat="false" ht="25.85" hidden="false" customHeight="true" outlineLevel="0" collapsed="false">
      <c r="A503" s="23" t="n">
        <v>485</v>
      </c>
      <c r="B503" s="76"/>
      <c r="C503" s="38" t="s">
        <v>167</v>
      </c>
      <c r="D503" s="38" t="s">
        <v>110</v>
      </c>
      <c r="E503" s="39" t="n">
        <v>1</v>
      </c>
      <c r="F503" s="47"/>
      <c r="G503" s="47"/>
      <c r="H503" s="47"/>
      <c r="I503" s="47"/>
      <c r="J503" s="47"/>
      <c r="K503" s="47"/>
      <c r="L503" s="40" t="n">
        <v>49535.83</v>
      </c>
      <c r="M503" s="78" t="n">
        <v>52901.41648</v>
      </c>
      <c r="N503" s="40" t="n">
        <v>56604.5156336</v>
      </c>
      <c r="O503" s="45"/>
      <c r="P503" s="45"/>
      <c r="Q503" s="45"/>
      <c r="R503" s="45"/>
      <c r="S503" s="45"/>
      <c r="T503" s="45"/>
      <c r="U503" s="45"/>
      <c r="V503" s="45"/>
      <c r="W503" s="45"/>
      <c r="X503" s="45"/>
      <c r="Y503" s="45"/>
      <c r="Z503" s="45"/>
      <c r="AA503" s="34" t="n">
        <f aca="false">COUNTIF(K503:Z503,"&gt;0")</f>
        <v>3</v>
      </c>
      <c r="AB503" s="42" t="n">
        <f aca="false">CEILING(SUM(K503:Z503)/COUNTIF(K503:Z503,"&gt;0"),0.01)</f>
        <v>53013.93</v>
      </c>
      <c r="AC503" s="42" t="n">
        <f aca="false">AB503*E503</f>
        <v>53013.93</v>
      </c>
      <c r="AD503" s="36" t="n">
        <f aca="false">STDEV(K503:Z503)/AB503*100</f>
        <v>6.66935183457004</v>
      </c>
    </row>
    <row r="504" customFormat="false" ht="25.85" hidden="false" customHeight="true" outlineLevel="0" collapsed="false">
      <c r="A504" s="23" t="n">
        <v>486</v>
      </c>
      <c r="B504" s="76"/>
      <c r="C504" s="38" t="s">
        <v>168</v>
      </c>
      <c r="D504" s="38" t="s">
        <v>110</v>
      </c>
      <c r="E504" s="39" t="n">
        <v>1</v>
      </c>
      <c r="F504" s="47"/>
      <c r="G504" s="47"/>
      <c r="H504" s="47"/>
      <c r="I504" s="47"/>
      <c r="J504" s="47"/>
      <c r="K504" s="47"/>
      <c r="L504" s="40" t="n">
        <v>64932.11</v>
      </c>
      <c r="M504" s="78" t="n">
        <v>69343.75</v>
      </c>
      <c r="N504" s="40" t="n">
        <v>74197.8125</v>
      </c>
      <c r="O504" s="45"/>
      <c r="P504" s="45"/>
      <c r="Q504" s="45"/>
      <c r="R504" s="45"/>
      <c r="S504" s="45"/>
      <c r="T504" s="45"/>
      <c r="U504" s="45"/>
      <c r="V504" s="45"/>
      <c r="W504" s="45"/>
      <c r="X504" s="45"/>
      <c r="Y504" s="45"/>
      <c r="Z504" s="45"/>
      <c r="AA504" s="34" t="n">
        <f aca="false">COUNTIF(K504:Z504,"&gt;0")</f>
        <v>3</v>
      </c>
      <c r="AB504" s="42" t="n">
        <f aca="false">CEILING(SUM(K504:Z504)/COUNTIF(K504:Z504,"&gt;0"),0.01)</f>
        <v>69491.23</v>
      </c>
      <c r="AC504" s="42" t="n">
        <f aca="false">AB504*E504</f>
        <v>69491.23</v>
      </c>
      <c r="AD504" s="36" t="n">
        <f aca="false">STDEV(K504:Z504)/AB504*100</f>
        <v>6.6693470955383</v>
      </c>
    </row>
    <row r="505" customFormat="false" ht="25.85" hidden="false" customHeight="true" outlineLevel="0" collapsed="false">
      <c r="A505" s="23" t="n">
        <v>487</v>
      </c>
      <c r="B505" s="76"/>
      <c r="C505" s="38" t="s">
        <v>169</v>
      </c>
      <c r="D505" s="38" t="s">
        <v>110</v>
      </c>
      <c r="E505" s="39" t="n">
        <v>1</v>
      </c>
      <c r="F505" s="47"/>
      <c r="G505" s="47"/>
      <c r="H505" s="47"/>
      <c r="I505" s="47"/>
      <c r="J505" s="47"/>
      <c r="K505" s="47"/>
      <c r="L505" s="40" t="n">
        <v>2476.8</v>
      </c>
      <c r="M505" s="78" t="n">
        <v>2645.07336</v>
      </c>
      <c r="N505" s="40" t="n">
        <v>2830.2284952</v>
      </c>
      <c r="O505" s="45"/>
      <c r="P505" s="45"/>
      <c r="Q505" s="45"/>
      <c r="R505" s="45"/>
      <c r="S505" s="45"/>
      <c r="T505" s="45"/>
      <c r="U505" s="45"/>
      <c r="V505" s="45"/>
      <c r="W505" s="45"/>
      <c r="X505" s="45"/>
      <c r="Y505" s="45"/>
      <c r="Z505" s="45"/>
      <c r="AA505" s="34" t="n">
        <f aca="false">COUNTIF(K505:Z505,"&gt;0")</f>
        <v>3</v>
      </c>
      <c r="AB505" s="42" t="n">
        <f aca="false">CEILING(SUM(K505:Z505)/COUNTIF(K505:Z505,"&gt;0"),0.01)</f>
        <v>2650.71</v>
      </c>
      <c r="AC505" s="42" t="n">
        <f aca="false">AB505*E505</f>
        <v>2650.71</v>
      </c>
      <c r="AD505" s="36" t="n">
        <f aca="false">STDEV(K505:Z505)/AB505*100</f>
        <v>6.6692106030192</v>
      </c>
    </row>
    <row r="506" customFormat="false" ht="25.85" hidden="false" customHeight="true" outlineLevel="0" collapsed="false">
      <c r="A506" s="23" t="n">
        <v>488</v>
      </c>
      <c r="B506" s="76"/>
      <c r="C506" s="38" t="s">
        <v>170</v>
      </c>
      <c r="D506" s="38" t="s">
        <v>110</v>
      </c>
      <c r="E506" s="39" t="n">
        <v>1</v>
      </c>
      <c r="F506" s="47"/>
      <c r="G506" s="47"/>
      <c r="H506" s="47"/>
      <c r="I506" s="47"/>
      <c r="J506" s="47"/>
      <c r="K506" s="47"/>
      <c r="L506" s="40" t="n">
        <v>2811.49</v>
      </c>
      <c r="M506" s="78" t="n">
        <v>3002.50988</v>
      </c>
      <c r="N506" s="40" t="n">
        <v>3212.6855716</v>
      </c>
      <c r="O506" s="45"/>
      <c r="P506" s="45"/>
      <c r="Q506" s="45"/>
      <c r="R506" s="45"/>
      <c r="S506" s="45"/>
      <c r="T506" s="45"/>
      <c r="U506" s="45"/>
      <c r="V506" s="45"/>
      <c r="W506" s="45"/>
      <c r="X506" s="45"/>
      <c r="Y506" s="45"/>
      <c r="Z506" s="45"/>
      <c r="AA506" s="34" t="n">
        <f aca="false">COUNTIF(K506:Z506,"&gt;0")</f>
        <v>3</v>
      </c>
      <c r="AB506" s="42" t="n">
        <f aca="false">CEILING(SUM(K506:Z506)/COUNTIF(K506:Z506,"&gt;0"),0.01)</f>
        <v>3008.9</v>
      </c>
      <c r="AC506" s="42" t="n">
        <f aca="false">AB506*E506</f>
        <v>3008.9</v>
      </c>
      <c r="AD506" s="36" t="n">
        <f aca="false">STDEV(K506:Z506)/AB506*100</f>
        <v>6.6693472834446</v>
      </c>
    </row>
    <row r="507" customFormat="false" ht="25.85" hidden="false" customHeight="true" outlineLevel="0" collapsed="false">
      <c r="A507" s="23" t="n">
        <v>489</v>
      </c>
      <c r="B507" s="76"/>
      <c r="C507" s="38" t="s">
        <v>171</v>
      </c>
      <c r="D507" s="38" t="s">
        <v>110</v>
      </c>
      <c r="E507" s="39" t="n">
        <v>1</v>
      </c>
      <c r="F507" s="47"/>
      <c r="G507" s="47"/>
      <c r="H507" s="47"/>
      <c r="I507" s="47"/>
      <c r="J507" s="47"/>
      <c r="K507" s="47"/>
      <c r="L507" s="40" t="n">
        <v>3614.78</v>
      </c>
      <c r="M507" s="78" t="n">
        <v>3860.37528</v>
      </c>
      <c r="N507" s="40" t="n">
        <v>4130.6015496</v>
      </c>
      <c r="O507" s="45"/>
      <c r="P507" s="45"/>
      <c r="Q507" s="45"/>
      <c r="R507" s="45"/>
      <c r="S507" s="45"/>
      <c r="T507" s="45"/>
      <c r="U507" s="45"/>
      <c r="V507" s="45"/>
      <c r="W507" s="45"/>
      <c r="X507" s="45"/>
      <c r="Y507" s="45"/>
      <c r="Z507" s="45"/>
      <c r="AA507" s="34" t="n">
        <f aca="false">COUNTIF(K507:Z507,"&gt;0")</f>
        <v>3</v>
      </c>
      <c r="AB507" s="42" t="n">
        <f aca="false">CEILING(SUM(K507:Z507)/COUNTIF(K507:Z507,"&gt;0"),0.01)</f>
        <v>3868.59</v>
      </c>
      <c r="AC507" s="42" t="n">
        <f aca="false">AB507*E507</f>
        <v>3868.59</v>
      </c>
      <c r="AD507" s="36" t="n">
        <f aca="false">STDEV(K507:Z507)/AB507*100</f>
        <v>6.66932316497653</v>
      </c>
    </row>
    <row r="508" customFormat="false" ht="25.85" hidden="false" customHeight="true" outlineLevel="0" collapsed="false">
      <c r="A508" s="23" t="n">
        <v>490</v>
      </c>
      <c r="B508" s="76"/>
      <c r="C508" s="38" t="s">
        <v>172</v>
      </c>
      <c r="D508" s="38" t="s">
        <v>110</v>
      </c>
      <c r="E508" s="39" t="n">
        <v>1</v>
      </c>
      <c r="F508" s="47"/>
      <c r="G508" s="47"/>
      <c r="H508" s="47"/>
      <c r="I508" s="47"/>
      <c r="J508" s="47"/>
      <c r="K508" s="47"/>
      <c r="L508" s="40" t="n">
        <v>3748.66</v>
      </c>
      <c r="M508" s="78" t="n">
        <v>4003.35496</v>
      </c>
      <c r="N508" s="40" t="n">
        <v>4283.5898072</v>
      </c>
      <c r="O508" s="45"/>
      <c r="P508" s="45"/>
      <c r="Q508" s="45"/>
      <c r="R508" s="45"/>
      <c r="S508" s="45"/>
      <c r="T508" s="45"/>
      <c r="U508" s="45"/>
      <c r="V508" s="45"/>
      <c r="W508" s="45"/>
      <c r="X508" s="45"/>
      <c r="Y508" s="45"/>
      <c r="Z508" s="45"/>
      <c r="AA508" s="34" t="n">
        <f aca="false">COUNTIF(K508:Z508,"&gt;0")</f>
        <v>3</v>
      </c>
      <c r="AB508" s="42" t="n">
        <f aca="false">CEILING(SUM(K508:Z508)/COUNTIF(K508:Z508,"&gt;0"),0.01)</f>
        <v>4011.87</v>
      </c>
      <c r="AC508" s="42" t="n">
        <f aca="false">AB508*E508</f>
        <v>4011.87</v>
      </c>
      <c r="AD508" s="36" t="n">
        <f aca="false">STDEV(K508:Z508)/AB508*100</f>
        <v>6.66937113595393</v>
      </c>
    </row>
    <row r="509" customFormat="false" ht="25.85" hidden="false" customHeight="true" outlineLevel="0" collapsed="false">
      <c r="A509" s="23" t="n">
        <v>491</v>
      </c>
      <c r="B509" s="76"/>
      <c r="C509" s="38" t="s">
        <v>173</v>
      </c>
      <c r="D509" s="38" t="s">
        <v>110</v>
      </c>
      <c r="E509" s="39" t="n">
        <v>1</v>
      </c>
      <c r="F509" s="47"/>
      <c r="G509" s="47"/>
      <c r="H509" s="47"/>
      <c r="I509" s="47"/>
      <c r="J509" s="47"/>
      <c r="K509" s="47"/>
      <c r="L509" s="40" t="n">
        <v>6560.15</v>
      </c>
      <c r="M509" s="78" t="n">
        <v>7005.86484</v>
      </c>
      <c r="N509" s="40" t="n">
        <v>7496.2753788</v>
      </c>
      <c r="O509" s="45"/>
      <c r="P509" s="45"/>
      <c r="Q509" s="45"/>
      <c r="R509" s="45"/>
      <c r="S509" s="45"/>
      <c r="T509" s="45"/>
      <c r="U509" s="45"/>
      <c r="V509" s="45"/>
      <c r="W509" s="45"/>
      <c r="X509" s="45"/>
      <c r="Y509" s="45"/>
      <c r="Z509" s="45"/>
      <c r="AA509" s="34" t="n">
        <f aca="false">COUNTIF(K509:Z509,"&gt;0")</f>
        <v>3</v>
      </c>
      <c r="AB509" s="42" t="n">
        <f aca="false">CEILING(SUM(K509:Z509)/COUNTIF(K509:Z509,"&gt;0"),0.01)</f>
        <v>7020.77</v>
      </c>
      <c r="AC509" s="42" t="n">
        <f aca="false">AB509*E509</f>
        <v>7020.77</v>
      </c>
      <c r="AD509" s="36" t="n">
        <f aca="false">STDEV(K509:Z509)/AB509*100</f>
        <v>6.66936091345316</v>
      </c>
    </row>
    <row r="510" customFormat="false" ht="25.85" hidden="false" customHeight="true" outlineLevel="0" collapsed="false">
      <c r="A510" s="23" t="n">
        <v>492</v>
      </c>
      <c r="B510" s="76"/>
      <c r="C510" s="38" t="s">
        <v>174</v>
      </c>
      <c r="D510" s="38" t="s">
        <v>110</v>
      </c>
      <c r="E510" s="39" t="n">
        <v>1</v>
      </c>
      <c r="F510" s="47"/>
      <c r="G510" s="47"/>
      <c r="H510" s="47"/>
      <c r="I510" s="47"/>
      <c r="J510" s="47"/>
      <c r="K510" s="47"/>
      <c r="L510" s="40" t="n">
        <v>7898.96</v>
      </c>
      <c r="M510" s="78" t="n">
        <v>8435.63628</v>
      </c>
      <c r="N510" s="40" t="n">
        <v>9026.1308196</v>
      </c>
      <c r="O510" s="45"/>
      <c r="P510" s="45"/>
      <c r="Q510" s="45"/>
      <c r="R510" s="45"/>
      <c r="S510" s="45"/>
      <c r="T510" s="45"/>
      <c r="U510" s="45"/>
      <c r="V510" s="45"/>
      <c r="W510" s="45"/>
      <c r="X510" s="45"/>
      <c r="Y510" s="45"/>
      <c r="Z510" s="45"/>
      <c r="AA510" s="34" t="n">
        <f aca="false">COUNTIF(K510:Z510,"&gt;0")</f>
        <v>3</v>
      </c>
      <c r="AB510" s="42" t="n">
        <f aca="false">CEILING(SUM(K510:Z510)/COUNTIF(K510:Z510,"&gt;0"),0.01)</f>
        <v>8453.58</v>
      </c>
      <c r="AC510" s="42" t="n">
        <f aca="false">AB510*E510</f>
        <v>8453.58</v>
      </c>
      <c r="AD510" s="36" t="n">
        <f aca="false">STDEV(K510:Z510)/AB510*100</f>
        <v>6.66935788694347</v>
      </c>
    </row>
    <row r="511" customFormat="false" ht="25.85" hidden="false" customHeight="true" outlineLevel="0" collapsed="false">
      <c r="A511" s="23" t="n">
        <v>493</v>
      </c>
      <c r="B511" s="76"/>
      <c r="C511" s="38" t="s">
        <v>175</v>
      </c>
      <c r="D511" s="38" t="s">
        <v>110</v>
      </c>
      <c r="E511" s="39" t="n">
        <v>1</v>
      </c>
      <c r="F511" s="47"/>
      <c r="G511" s="47"/>
      <c r="H511" s="47"/>
      <c r="I511" s="47"/>
      <c r="J511" s="47"/>
      <c r="K511" s="47"/>
      <c r="L511" s="40" t="n">
        <v>10308.81</v>
      </c>
      <c r="M511" s="78" t="n">
        <v>11009.2198</v>
      </c>
      <c r="N511" s="40" t="n">
        <v>11779.865186</v>
      </c>
      <c r="O511" s="45"/>
      <c r="P511" s="45"/>
      <c r="Q511" s="45"/>
      <c r="R511" s="45"/>
      <c r="S511" s="45"/>
      <c r="T511" s="45"/>
      <c r="U511" s="45"/>
      <c r="V511" s="45"/>
      <c r="W511" s="45"/>
      <c r="X511" s="45"/>
      <c r="Y511" s="45"/>
      <c r="Z511" s="45"/>
      <c r="AA511" s="34" t="n">
        <f aca="false">COUNTIF(K511:Z511,"&gt;0")</f>
        <v>3</v>
      </c>
      <c r="AB511" s="42" t="n">
        <f aca="false">CEILING(SUM(K511:Z511)/COUNTIF(K511:Z511,"&gt;0"),0.01)</f>
        <v>11032.64</v>
      </c>
      <c r="AC511" s="42" t="n">
        <f aca="false">AB511*E511</f>
        <v>11032.64</v>
      </c>
      <c r="AD511" s="36" t="n">
        <f aca="false">STDEV(K511:Z511)/AB511*100</f>
        <v>6.66936463072673</v>
      </c>
    </row>
    <row r="512" customFormat="false" ht="25.85" hidden="false" customHeight="true" outlineLevel="0" collapsed="false">
      <c r="A512" s="23" t="n">
        <v>494</v>
      </c>
      <c r="B512" s="76"/>
      <c r="C512" s="38" t="s">
        <v>176</v>
      </c>
      <c r="D512" s="38" t="s">
        <v>110</v>
      </c>
      <c r="E512" s="39" t="n">
        <v>1</v>
      </c>
      <c r="F512" s="47"/>
      <c r="G512" s="47"/>
      <c r="H512" s="47"/>
      <c r="I512" s="47"/>
      <c r="J512" s="47"/>
      <c r="K512" s="47"/>
      <c r="L512" s="40" t="n">
        <v>32131.35</v>
      </c>
      <c r="M512" s="78" t="n">
        <v>34314.43848</v>
      </c>
      <c r="N512" s="40" t="n">
        <v>36716.4491736</v>
      </c>
      <c r="O512" s="45"/>
      <c r="P512" s="45"/>
      <c r="Q512" s="45"/>
      <c r="R512" s="45"/>
      <c r="S512" s="45"/>
      <c r="T512" s="45"/>
      <c r="U512" s="45"/>
      <c r="V512" s="45"/>
      <c r="W512" s="45"/>
      <c r="X512" s="45"/>
      <c r="Y512" s="45"/>
      <c r="Z512" s="45"/>
      <c r="AA512" s="34" t="n">
        <f aca="false">COUNTIF(K512:Z512,"&gt;0")</f>
        <v>3</v>
      </c>
      <c r="AB512" s="42" t="n">
        <f aca="false">CEILING(SUM(K512:Z512)/COUNTIF(K512:Z512,"&gt;0"),0.01)</f>
        <v>34387.42</v>
      </c>
      <c r="AC512" s="42" t="n">
        <f aca="false">AB512*E512</f>
        <v>34387.42</v>
      </c>
      <c r="AD512" s="36" t="n">
        <f aca="false">STDEV(K512:Z512)/AB512*100</f>
        <v>6.66935898247645</v>
      </c>
    </row>
    <row r="513" customFormat="false" ht="39.55" hidden="false" customHeight="true" outlineLevel="0" collapsed="false">
      <c r="A513" s="23" t="n">
        <v>495</v>
      </c>
      <c r="B513" s="76"/>
      <c r="C513" s="38" t="s">
        <v>177</v>
      </c>
      <c r="D513" s="38" t="s">
        <v>110</v>
      </c>
      <c r="E513" s="39" t="n">
        <v>1</v>
      </c>
      <c r="F513" s="47"/>
      <c r="G513" s="47"/>
      <c r="H513" s="47"/>
      <c r="I513" s="47"/>
      <c r="J513" s="47"/>
      <c r="K513" s="47"/>
      <c r="L513" s="40" t="n">
        <v>7631.2</v>
      </c>
      <c r="M513" s="78" t="n">
        <v>8149.67692</v>
      </c>
      <c r="N513" s="40" t="n">
        <v>8720.1543044</v>
      </c>
      <c r="O513" s="45"/>
      <c r="P513" s="45"/>
      <c r="Q513" s="45"/>
      <c r="R513" s="45"/>
      <c r="S513" s="45"/>
      <c r="T513" s="45"/>
      <c r="U513" s="45"/>
      <c r="V513" s="45"/>
      <c r="W513" s="45"/>
      <c r="X513" s="45"/>
      <c r="Y513" s="45"/>
      <c r="Z513" s="45"/>
      <c r="AA513" s="34" t="n">
        <f aca="false">COUNTIF(K513:Z513,"&gt;0")</f>
        <v>3</v>
      </c>
      <c r="AB513" s="42" t="n">
        <f aca="false">CEILING(SUM(K513:Z513)/COUNTIF(K513:Z513,"&gt;0"),0.01)</f>
        <v>8167.02</v>
      </c>
      <c r="AC513" s="42" t="n">
        <f aca="false">AB513*E513</f>
        <v>8167.02</v>
      </c>
      <c r="AD513" s="36" t="n">
        <f aca="false">STDEV(K513:Z513)/AB513*100</f>
        <v>6.66931197588747</v>
      </c>
    </row>
    <row r="514" customFormat="false" ht="39.55" hidden="false" customHeight="true" outlineLevel="0" collapsed="false">
      <c r="A514" s="23" t="n">
        <v>496</v>
      </c>
      <c r="B514" s="76"/>
      <c r="C514" s="38" t="s">
        <v>178</v>
      </c>
      <c r="D514" s="38" t="s">
        <v>110</v>
      </c>
      <c r="E514" s="39" t="n">
        <v>1</v>
      </c>
      <c r="F514" s="47"/>
      <c r="G514" s="47"/>
      <c r="H514" s="47"/>
      <c r="I514" s="47"/>
      <c r="J514" s="47"/>
      <c r="K514" s="47"/>
      <c r="L514" s="40" t="n">
        <v>8300.6</v>
      </c>
      <c r="M514" s="78" t="n">
        <v>8864.56264</v>
      </c>
      <c r="N514" s="40" t="n">
        <v>9485.0820248</v>
      </c>
      <c r="O514" s="45"/>
      <c r="P514" s="45"/>
      <c r="Q514" s="45"/>
      <c r="R514" s="45"/>
      <c r="S514" s="45"/>
      <c r="T514" s="45"/>
      <c r="U514" s="45"/>
      <c r="V514" s="45"/>
      <c r="W514" s="45"/>
      <c r="X514" s="45"/>
      <c r="Y514" s="45"/>
      <c r="Z514" s="45"/>
      <c r="AA514" s="34" t="n">
        <f aca="false">COUNTIF(K514:Z514,"&gt;0")</f>
        <v>3</v>
      </c>
      <c r="AB514" s="42" t="n">
        <f aca="false">CEILING(SUM(K514:Z514)/COUNTIF(K514:Z514,"&gt;0"),0.01)</f>
        <v>8883.42</v>
      </c>
      <c r="AC514" s="42" t="n">
        <f aca="false">AB514*E514</f>
        <v>8883.42</v>
      </c>
      <c r="AD514" s="36" t="n">
        <f aca="false">STDEV(K514:Z514)/AB514*100</f>
        <v>6.66934592009388</v>
      </c>
    </row>
    <row r="515" customFormat="false" ht="39.55" hidden="false" customHeight="true" outlineLevel="0" collapsed="false">
      <c r="A515" s="23" t="n">
        <v>497</v>
      </c>
      <c r="B515" s="76"/>
      <c r="C515" s="38" t="s">
        <v>179</v>
      </c>
      <c r="D515" s="38" t="s">
        <v>110</v>
      </c>
      <c r="E515" s="39" t="n">
        <v>1</v>
      </c>
      <c r="F515" s="47"/>
      <c r="G515" s="47"/>
      <c r="H515" s="47"/>
      <c r="I515" s="47"/>
      <c r="J515" s="47"/>
      <c r="K515" s="47"/>
      <c r="L515" s="40" t="n">
        <v>10710.45</v>
      </c>
      <c r="M515" s="78" t="n">
        <v>11438.14616</v>
      </c>
      <c r="N515" s="40" t="n">
        <v>12238.8163912</v>
      </c>
      <c r="O515" s="45"/>
      <c r="P515" s="45"/>
      <c r="Q515" s="45"/>
      <c r="R515" s="45"/>
      <c r="S515" s="45"/>
      <c r="T515" s="45"/>
      <c r="U515" s="45"/>
      <c r="V515" s="45"/>
      <c r="W515" s="45"/>
      <c r="X515" s="45"/>
      <c r="Y515" s="45"/>
      <c r="Z515" s="45"/>
      <c r="AA515" s="34" t="n">
        <f aca="false">COUNTIF(K515:Z515,"&gt;0")</f>
        <v>3</v>
      </c>
      <c r="AB515" s="42" t="n">
        <f aca="false">CEILING(SUM(K515:Z515)/COUNTIF(K515:Z515,"&gt;0"),0.01)</f>
        <v>11462.48</v>
      </c>
      <c r="AC515" s="42" t="n">
        <f aca="false">AB515*E515</f>
        <v>11462.48</v>
      </c>
      <c r="AD515" s="36" t="n">
        <f aca="false">STDEV(K515:Z515)/AB515*100</f>
        <v>6.66935510352589</v>
      </c>
    </row>
    <row r="516" customFormat="false" ht="39.55" hidden="false" customHeight="true" outlineLevel="0" collapsed="false">
      <c r="A516" s="23" t="n">
        <v>498</v>
      </c>
      <c r="B516" s="76"/>
      <c r="C516" s="38" t="s">
        <v>180</v>
      </c>
      <c r="D516" s="38" t="s">
        <v>110</v>
      </c>
      <c r="E516" s="39" t="n">
        <v>1</v>
      </c>
      <c r="F516" s="47"/>
      <c r="G516" s="47"/>
      <c r="H516" s="47"/>
      <c r="I516" s="47"/>
      <c r="J516" s="47"/>
      <c r="K516" s="47"/>
      <c r="L516" s="40" t="n">
        <v>13521.95</v>
      </c>
      <c r="M516" s="78" t="n">
        <v>14440.65604</v>
      </c>
      <c r="N516" s="40" t="n">
        <v>15451.5019628</v>
      </c>
      <c r="O516" s="45"/>
      <c r="P516" s="45"/>
      <c r="Q516" s="45"/>
      <c r="R516" s="45"/>
      <c r="S516" s="45"/>
      <c r="T516" s="45"/>
      <c r="U516" s="45"/>
      <c r="V516" s="45"/>
      <c r="W516" s="45"/>
      <c r="X516" s="45"/>
      <c r="Y516" s="45"/>
      <c r="Z516" s="45"/>
      <c r="AA516" s="34" t="n">
        <f aca="false">COUNTIF(K516:Z516,"&gt;0")</f>
        <v>3</v>
      </c>
      <c r="AB516" s="42" t="n">
        <f aca="false">CEILING(SUM(K516:Z516)/COUNTIF(K516:Z516,"&gt;0"),0.01)</f>
        <v>14471.37</v>
      </c>
      <c r="AC516" s="42" t="n">
        <f aca="false">AB516*E516</f>
        <v>14471.37</v>
      </c>
      <c r="AD516" s="36" t="n">
        <f aca="false">STDEV(K516:Z516)/AB516*100</f>
        <v>6.66932409808436</v>
      </c>
    </row>
    <row r="517" customFormat="false" ht="39.55" hidden="false" customHeight="true" outlineLevel="0" collapsed="false">
      <c r="A517" s="23" t="n">
        <v>499</v>
      </c>
      <c r="B517" s="76"/>
      <c r="C517" s="38" t="s">
        <v>181</v>
      </c>
      <c r="D517" s="38" t="s">
        <v>110</v>
      </c>
      <c r="E517" s="39" t="n">
        <v>1</v>
      </c>
      <c r="F517" s="47"/>
      <c r="G517" s="47"/>
      <c r="H517" s="47"/>
      <c r="I517" s="47"/>
      <c r="J517" s="47"/>
      <c r="K517" s="47"/>
      <c r="L517" s="40" t="n">
        <v>23830.75</v>
      </c>
      <c r="M517" s="78" t="n">
        <v>25449.87584</v>
      </c>
      <c r="N517" s="40" t="n">
        <v>27231.3671488</v>
      </c>
      <c r="O517" s="45"/>
      <c r="P517" s="45"/>
      <c r="Q517" s="45"/>
      <c r="R517" s="45"/>
      <c r="S517" s="45"/>
      <c r="T517" s="45"/>
      <c r="U517" s="45"/>
      <c r="V517" s="45"/>
      <c r="W517" s="45"/>
      <c r="X517" s="45"/>
      <c r="Y517" s="45"/>
      <c r="Z517" s="45"/>
      <c r="AA517" s="34" t="n">
        <f aca="false">COUNTIF(K517:Z517,"&gt;0")</f>
        <v>3</v>
      </c>
      <c r="AB517" s="42" t="n">
        <f aca="false">CEILING(SUM(K517:Z517)/COUNTIF(K517:Z517,"&gt;0"),0.01)</f>
        <v>25504</v>
      </c>
      <c r="AC517" s="42" t="n">
        <f aca="false">AB517*E517</f>
        <v>25504</v>
      </c>
      <c r="AD517" s="36" t="n">
        <f aca="false">STDEV(K517:Z517)/AB517*100</f>
        <v>6.66936353229866</v>
      </c>
    </row>
    <row r="518" customFormat="false" ht="39.55" hidden="false" customHeight="true" outlineLevel="0" collapsed="false">
      <c r="A518" s="23" t="n">
        <v>500</v>
      </c>
      <c r="B518" s="76"/>
      <c r="C518" s="38" t="s">
        <v>182</v>
      </c>
      <c r="D518" s="38" t="s">
        <v>110</v>
      </c>
      <c r="E518" s="39" t="n">
        <v>1</v>
      </c>
      <c r="F518" s="47"/>
      <c r="G518" s="47"/>
      <c r="H518" s="47"/>
      <c r="I518" s="47"/>
      <c r="J518" s="47"/>
      <c r="K518" s="47"/>
      <c r="L518" s="40" t="n">
        <v>36147.77</v>
      </c>
      <c r="M518" s="78" t="n">
        <v>38603.74012</v>
      </c>
      <c r="N518" s="40" t="n">
        <v>41306.0019284</v>
      </c>
      <c r="O518" s="45"/>
      <c r="P518" s="45"/>
      <c r="Q518" s="45"/>
      <c r="R518" s="45"/>
      <c r="S518" s="45"/>
      <c r="T518" s="45"/>
      <c r="U518" s="45"/>
      <c r="V518" s="45"/>
      <c r="W518" s="45"/>
      <c r="X518" s="45"/>
      <c r="Y518" s="45"/>
      <c r="Z518" s="45"/>
      <c r="AA518" s="34" t="n">
        <f aca="false">COUNTIF(K518:Z518,"&gt;0")</f>
        <v>3</v>
      </c>
      <c r="AB518" s="42" t="n">
        <f aca="false">CEILING(SUM(K518:Z518)/COUNTIF(K518:Z518,"&gt;0"),0.01)</f>
        <v>38685.84</v>
      </c>
      <c r="AC518" s="42" t="n">
        <f aca="false">AB518*E518</f>
        <v>38685.84</v>
      </c>
      <c r="AD518" s="36" t="n">
        <f aca="false">STDEV(K518:Z518)/AB518*100</f>
        <v>6.66935436458086</v>
      </c>
    </row>
    <row r="519" customFormat="false" ht="39.55" hidden="false" customHeight="true" outlineLevel="0" collapsed="false">
      <c r="A519" s="23" t="n">
        <v>501</v>
      </c>
      <c r="B519" s="76"/>
      <c r="C519" s="38" t="s">
        <v>183</v>
      </c>
      <c r="D519" s="38" t="s">
        <v>110</v>
      </c>
      <c r="E519" s="39" t="n">
        <v>1</v>
      </c>
      <c r="F519" s="47"/>
      <c r="G519" s="47"/>
      <c r="H519" s="47"/>
      <c r="I519" s="47"/>
      <c r="J519" s="47"/>
      <c r="K519" s="47"/>
      <c r="L519" s="40" t="n">
        <v>14057.47</v>
      </c>
      <c r="M519" s="78" t="n">
        <v>15012.56208</v>
      </c>
      <c r="N519" s="40" t="n">
        <v>16063.4414256</v>
      </c>
      <c r="O519" s="45"/>
      <c r="P519" s="45"/>
      <c r="Q519" s="45"/>
      <c r="R519" s="45"/>
      <c r="S519" s="45"/>
      <c r="T519" s="45"/>
      <c r="U519" s="45"/>
      <c r="V519" s="45"/>
      <c r="W519" s="45"/>
      <c r="X519" s="45"/>
      <c r="Y519" s="45"/>
      <c r="Z519" s="45"/>
      <c r="AA519" s="34" t="n">
        <f aca="false">COUNTIF(K519:Z519,"&gt;0")</f>
        <v>3</v>
      </c>
      <c r="AB519" s="42" t="n">
        <f aca="false">CEILING(SUM(K519:Z519)/COUNTIF(K519:Z519,"&gt;0"),0.01)</f>
        <v>15044.5</v>
      </c>
      <c r="AC519" s="42" t="n">
        <f aca="false">AB519*E519</f>
        <v>15044.5</v>
      </c>
      <c r="AD519" s="36" t="n">
        <f aca="false">STDEV(K519:Z519)/AB519*100</f>
        <v>6.66932634764745</v>
      </c>
    </row>
    <row r="520" customFormat="false" ht="39.55" hidden="false" customHeight="true" outlineLevel="0" collapsed="false">
      <c r="A520" s="23" t="n">
        <v>502</v>
      </c>
      <c r="B520" s="76"/>
      <c r="C520" s="38" t="s">
        <v>184</v>
      </c>
      <c r="D520" s="38" t="s">
        <v>110</v>
      </c>
      <c r="E520" s="39" t="n">
        <v>1</v>
      </c>
      <c r="F520" s="47"/>
      <c r="G520" s="47"/>
      <c r="H520" s="47"/>
      <c r="I520" s="47"/>
      <c r="J520" s="47"/>
      <c r="K520" s="47"/>
      <c r="L520" s="40" t="n">
        <v>14191.34</v>
      </c>
      <c r="M520" s="78" t="n">
        <v>15155.54176</v>
      </c>
      <c r="N520" s="40" t="n">
        <v>16216.4296832</v>
      </c>
      <c r="O520" s="45"/>
      <c r="P520" s="45"/>
      <c r="Q520" s="45"/>
      <c r="R520" s="45"/>
      <c r="S520" s="45"/>
      <c r="T520" s="45"/>
      <c r="U520" s="45"/>
      <c r="V520" s="45"/>
      <c r="W520" s="45"/>
      <c r="X520" s="45"/>
      <c r="Y520" s="45"/>
      <c r="Z520" s="45"/>
      <c r="AA520" s="34" t="n">
        <f aca="false">COUNTIF(K520:Z520,"&gt;0")</f>
        <v>3</v>
      </c>
      <c r="AB520" s="42" t="n">
        <f aca="false">CEILING(SUM(K520:Z520)/COUNTIF(K520:Z520,"&gt;0"),0.01)</f>
        <v>15187.78</v>
      </c>
      <c r="AC520" s="42" t="n">
        <f aca="false">AB520*E520</f>
        <v>15187.78</v>
      </c>
      <c r="AD520" s="36" t="n">
        <f aca="false">STDEV(K520:Z520)/AB520*100</f>
        <v>6.66937137414426</v>
      </c>
    </row>
    <row r="521" customFormat="false" ht="39.55" hidden="false" customHeight="true" outlineLevel="0" collapsed="false">
      <c r="A521" s="23" t="n">
        <v>503</v>
      </c>
      <c r="B521" s="76"/>
      <c r="C521" s="38" t="s">
        <v>185</v>
      </c>
      <c r="D521" s="38" t="s">
        <v>110</v>
      </c>
      <c r="E521" s="39" t="n">
        <v>1</v>
      </c>
      <c r="F521" s="47"/>
      <c r="G521" s="47"/>
      <c r="H521" s="47"/>
      <c r="I521" s="47"/>
      <c r="J521" s="47"/>
      <c r="K521" s="47"/>
      <c r="L521" s="40" t="n">
        <v>14592.99</v>
      </c>
      <c r="M521" s="78" t="n">
        <v>15584.46812</v>
      </c>
      <c r="N521" s="40" t="n">
        <v>16675.3808884</v>
      </c>
      <c r="O521" s="45"/>
      <c r="P521" s="45"/>
      <c r="Q521" s="45"/>
      <c r="R521" s="45"/>
      <c r="S521" s="45"/>
      <c r="T521" s="45"/>
      <c r="U521" s="45"/>
      <c r="V521" s="45"/>
      <c r="W521" s="45"/>
      <c r="X521" s="45"/>
      <c r="Y521" s="45"/>
      <c r="Z521" s="45"/>
      <c r="AA521" s="34" t="n">
        <f aca="false">COUNTIF(K521:Z521,"&gt;0")</f>
        <v>3</v>
      </c>
      <c r="AB521" s="42" t="n">
        <f aca="false">CEILING(SUM(K521:Z521)/COUNTIF(K521:Z521,"&gt;0"),0.01)</f>
        <v>15617.62</v>
      </c>
      <c r="AC521" s="42" t="n">
        <f aca="false">AB521*E521</f>
        <v>15617.62</v>
      </c>
      <c r="AD521" s="36" t="n">
        <f aca="false">STDEV(K521:Z521)/AB521*100</f>
        <v>6.66933270249205</v>
      </c>
    </row>
    <row r="522" customFormat="false" ht="55.75" hidden="false" customHeight="true" outlineLevel="0" collapsed="false">
      <c r="A522" s="23" t="n">
        <v>504</v>
      </c>
      <c r="B522" s="76"/>
      <c r="C522" s="38" t="s">
        <v>186</v>
      </c>
      <c r="D522" s="38" t="s">
        <v>110</v>
      </c>
      <c r="E522" s="39" t="n">
        <v>1</v>
      </c>
      <c r="F522" s="47"/>
      <c r="G522" s="47"/>
      <c r="H522" s="47"/>
      <c r="I522" s="47"/>
      <c r="J522" s="47"/>
      <c r="K522" s="47"/>
      <c r="L522" s="40" t="n">
        <v>14726.87</v>
      </c>
      <c r="M522" s="78" t="n">
        <v>15727.4478</v>
      </c>
      <c r="N522" s="40" t="n">
        <v>16828.369146</v>
      </c>
      <c r="O522" s="45"/>
      <c r="P522" s="45"/>
      <c r="Q522" s="45"/>
      <c r="R522" s="45"/>
      <c r="S522" s="45"/>
      <c r="T522" s="45"/>
      <c r="U522" s="45"/>
      <c r="V522" s="45"/>
      <c r="W522" s="45"/>
      <c r="X522" s="45"/>
      <c r="Y522" s="45"/>
      <c r="Z522" s="45"/>
      <c r="AA522" s="34" t="n">
        <f aca="false">COUNTIF(K522:Z522,"&gt;0")</f>
        <v>3</v>
      </c>
      <c r="AB522" s="42" t="n">
        <f aca="false">CEILING(SUM(K522:Z522)/COUNTIF(K522:Z522,"&gt;0"),0.01)</f>
        <v>15760.9</v>
      </c>
      <c r="AC522" s="42" t="n">
        <f aca="false">AB522*E522</f>
        <v>15760.9</v>
      </c>
      <c r="AD522" s="36" t="n">
        <f aca="false">STDEV(K522:Z522)/AB522*100</f>
        <v>6.66934482658957</v>
      </c>
    </row>
    <row r="523" customFormat="false" ht="55.75" hidden="false" customHeight="true" outlineLevel="0" collapsed="false">
      <c r="A523" s="23" t="n">
        <v>505</v>
      </c>
      <c r="B523" s="76"/>
      <c r="C523" s="38" t="s">
        <v>187</v>
      </c>
      <c r="D523" s="38" t="s">
        <v>110</v>
      </c>
      <c r="E523" s="39" t="n">
        <v>1</v>
      </c>
      <c r="F523" s="47"/>
      <c r="G523" s="47"/>
      <c r="H523" s="47"/>
      <c r="I523" s="47"/>
      <c r="J523" s="47"/>
      <c r="K523" s="47"/>
      <c r="L523" s="40" t="n">
        <v>31461.95</v>
      </c>
      <c r="M523" s="78" t="n">
        <v>33599.55276</v>
      </c>
      <c r="N523" s="40" t="n">
        <v>35951.5214532</v>
      </c>
      <c r="O523" s="45"/>
      <c r="P523" s="45"/>
      <c r="Q523" s="45"/>
      <c r="R523" s="45"/>
      <c r="S523" s="45"/>
      <c r="T523" s="45"/>
      <c r="U523" s="45"/>
      <c r="V523" s="45"/>
      <c r="W523" s="45"/>
      <c r="X523" s="45"/>
      <c r="Y523" s="45"/>
      <c r="Z523" s="45"/>
      <c r="AA523" s="34" t="n">
        <f aca="false">COUNTIF(K523:Z523,"&gt;0")</f>
        <v>3</v>
      </c>
      <c r="AB523" s="42" t="n">
        <f aca="false">CEILING(SUM(K523:Z523)/COUNTIF(K523:Z523,"&gt;0"),0.01)</f>
        <v>33671.01</v>
      </c>
      <c r="AC523" s="42" t="n">
        <f aca="false">AB523*E523</f>
        <v>33671.01</v>
      </c>
      <c r="AD523" s="36" t="n">
        <f aca="false">STDEV(K523:Z523)/AB523*100</f>
        <v>6.66935300784687</v>
      </c>
    </row>
    <row r="524" customFormat="false" ht="55.75" hidden="false" customHeight="true" outlineLevel="0" collapsed="false">
      <c r="A524" s="23" t="n">
        <v>506</v>
      </c>
      <c r="B524" s="76"/>
      <c r="C524" s="38" t="s">
        <v>188</v>
      </c>
      <c r="D524" s="38" t="s">
        <v>110</v>
      </c>
      <c r="E524" s="39" t="n">
        <v>1</v>
      </c>
      <c r="F524" s="47"/>
      <c r="G524" s="47"/>
      <c r="H524" s="47"/>
      <c r="I524" s="47"/>
      <c r="J524" s="47"/>
      <c r="K524" s="47"/>
      <c r="L524" s="40" t="n">
        <v>31595.83</v>
      </c>
      <c r="M524" s="78" t="n">
        <v>33742.51976</v>
      </c>
      <c r="N524" s="40" t="n">
        <v>36104.4961432</v>
      </c>
      <c r="O524" s="45"/>
      <c r="P524" s="45"/>
      <c r="Q524" s="45"/>
      <c r="R524" s="45"/>
      <c r="S524" s="45"/>
      <c r="T524" s="45"/>
      <c r="U524" s="45"/>
      <c r="V524" s="45"/>
      <c r="W524" s="45"/>
      <c r="X524" s="45"/>
      <c r="Y524" s="45"/>
      <c r="Z524" s="45"/>
      <c r="AA524" s="34" t="n">
        <f aca="false">COUNTIF(K524:Z524,"&gt;0")</f>
        <v>3</v>
      </c>
      <c r="AB524" s="42" t="n">
        <f aca="false">CEILING(SUM(K524:Z524)/COUNTIF(K524:Z524,"&gt;0"),0.01)</f>
        <v>33814.29</v>
      </c>
      <c r="AC524" s="42" t="n">
        <f aca="false">AB524*E524</f>
        <v>33814.29</v>
      </c>
      <c r="AD524" s="36" t="n">
        <f aca="false">STDEV(K524:Z524)/AB524*100</f>
        <v>6.669338795984</v>
      </c>
    </row>
    <row r="525" customFormat="false" ht="55.75" hidden="false" customHeight="true" outlineLevel="0" collapsed="false">
      <c r="A525" s="23" t="n">
        <v>507</v>
      </c>
      <c r="B525" s="76"/>
      <c r="C525" s="38" t="s">
        <v>189</v>
      </c>
      <c r="D525" s="38" t="s">
        <v>110</v>
      </c>
      <c r="E525" s="39" t="n">
        <v>1</v>
      </c>
      <c r="F525" s="47"/>
      <c r="G525" s="47"/>
      <c r="H525" s="47"/>
      <c r="I525" s="47"/>
      <c r="J525" s="47"/>
      <c r="K525" s="47"/>
      <c r="L525" s="40" t="n">
        <v>44314.49</v>
      </c>
      <c r="M525" s="78" t="n">
        <v>47325.32308</v>
      </c>
      <c r="N525" s="40" t="n">
        <v>50638.0956956</v>
      </c>
      <c r="O525" s="45"/>
      <c r="P525" s="45"/>
      <c r="Q525" s="45"/>
      <c r="R525" s="45"/>
      <c r="S525" s="45"/>
      <c r="T525" s="45"/>
      <c r="U525" s="45"/>
      <c r="V525" s="45"/>
      <c r="W525" s="45"/>
      <c r="X525" s="45"/>
      <c r="Y525" s="45"/>
      <c r="Z525" s="45"/>
      <c r="AA525" s="34" t="n">
        <f aca="false">COUNTIF(K525:Z525,"&gt;0")</f>
        <v>3</v>
      </c>
      <c r="AB525" s="42" t="n">
        <f aca="false">CEILING(SUM(K525:Z525)/COUNTIF(K525:Z525,"&gt;0"),0.01)</f>
        <v>47425.97</v>
      </c>
      <c r="AC525" s="42" t="n">
        <f aca="false">AB525*E525</f>
        <v>47425.97</v>
      </c>
      <c r="AD525" s="36" t="n">
        <f aca="false">STDEV(K525:Z525)/AB525*100</f>
        <v>6.66935022538396</v>
      </c>
    </row>
    <row r="526" customFormat="false" ht="55.75" hidden="false" customHeight="true" outlineLevel="0" collapsed="false">
      <c r="A526" s="23" t="n">
        <v>508</v>
      </c>
      <c r="B526" s="76"/>
      <c r="C526" s="38" t="s">
        <v>190</v>
      </c>
      <c r="D526" s="38" t="s">
        <v>110</v>
      </c>
      <c r="E526" s="39" t="n">
        <v>1</v>
      </c>
      <c r="F526" s="47"/>
      <c r="G526" s="47"/>
      <c r="H526" s="47"/>
      <c r="I526" s="47"/>
      <c r="J526" s="47"/>
      <c r="K526" s="47"/>
      <c r="L526" s="40" t="n">
        <v>45653.3</v>
      </c>
      <c r="M526" s="78" t="n">
        <v>48755.09452</v>
      </c>
      <c r="N526" s="40" t="n">
        <v>52167.9511364</v>
      </c>
      <c r="O526" s="45"/>
      <c r="P526" s="45"/>
      <c r="Q526" s="45"/>
      <c r="R526" s="45"/>
      <c r="S526" s="45"/>
      <c r="T526" s="45"/>
      <c r="U526" s="45"/>
      <c r="V526" s="45"/>
      <c r="W526" s="45"/>
      <c r="X526" s="45"/>
      <c r="Y526" s="45"/>
      <c r="Z526" s="45"/>
      <c r="AA526" s="34" t="n">
        <f aca="false">COUNTIF(K526:Z526,"&gt;0")</f>
        <v>3</v>
      </c>
      <c r="AB526" s="42" t="n">
        <f aca="false">CEILING(SUM(K526:Z526)/COUNTIF(K526:Z526,"&gt;0"),0.01)</f>
        <v>48858.79</v>
      </c>
      <c r="AC526" s="42" t="n">
        <f aca="false">AB526*E526</f>
        <v>48858.79</v>
      </c>
      <c r="AD526" s="36" t="n">
        <f aca="false">STDEV(K526:Z526)/AB526*100</f>
        <v>6.66934865014344</v>
      </c>
    </row>
    <row r="527" customFormat="false" ht="55.75" hidden="false" customHeight="true" outlineLevel="0" collapsed="false">
      <c r="A527" s="23" t="n">
        <v>509</v>
      </c>
      <c r="B527" s="76"/>
      <c r="C527" s="38" t="s">
        <v>191</v>
      </c>
      <c r="D527" s="38" t="s">
        <v>110</v>
      </c>
      <c r="E527" s="39" t="n">
        <v>1</v>
      </c>
      <c r="F527" s="47"/>
      <c r="G527" s="47"/>
      <c r="H527" s="47"/>
      <c r="I527" s="47"/>
      <c r="J527" s="47"/>
      <c r="K527" s="47"/>
      <c r="L527" s="40" t="n">
        <v>47527.62</v>
      </c>
      <c r="M527" s="78" t="n">
        <v>50756.75932</v>
      </c>
      <c r="N527" s="40" t="n">
        <v>54309.7324724</v>
      </c>
      <c r="O527" s="45"/>
      <c r="P527" s="45"/>
      <c r="Q527" s="45"/>
      <c r="R527" s="45"/>
      <c r="S527" s="45"/>
      <c r="T527" s="45"/>
      <c r="U527" s="45"/>
      <c r="V527" s="45"/>
      <c r="W527" s="45"/>
      <c r="X527" s="45"/>
      <c r="Y527" s="45"/>
      <c r="Z527" s="45"/>
      <c r="AA527" s="34" t="n">
        <f aca="false">COUNTIF(K527:Z527,"&gt;0")</f>
        <v>3</v>
      </c>
      <c r="AB527" s="42" t="n">
        <f aca="false">CEILING(SUM(K527:Z527)/COUNTIF(K527:Z527,"&gt;0"),0.01)</f>
        <v>50864.71</v>
      </c>
      <c r="AC527" s="42" t="n">
        <f aca="false">AB527*E527</f>
        <v>50864.71</v>
      </c>
      <c r="AD527" s="36" t="n">
        <f aca="false">STDEV(K527:Z527)/AB527*100</f>
        <v>6.66934802611294</v>
      </c>
    </row>
    <row r="528" customFormat="false" ht="55.75" hidden="false" customHeight="true" outlineLevel="0" collapsed="false">
      <c r="A528" s="23" t="n">
        <v>510</v>
      </c>
      <c r="B528" s="76"/>
      <c r="C528" s="38" t="s">
        <v>192</v>
      </c>
      <c r="D528" s="38" t="s">
        <v>110</v>
      </c>
      <c r="E528" s="39" t="n">
        <v>1</v>
      </c>
      <c r="F528" s="47"/>
      <c r="G528" s="47"/>
      <c r="H528" s="47"/>
      <c r="I528" s="47"/>
      <c r="J528" s="47"/>
      <c r="K528" s="47"/>
      <c r="L528" s="40" t="n">
        <v>44448.37</v>
      </c>
      <c r="M528" s="78" t="n">
        <v>47468.30276</v>
      </c>
      <c r="N528" s="40" t="n">
        <v>50791.0839532</v>
      </c>
      <c r="O528" s="45"/>
      <c r="P528" s="45"/>
      <c r="Q528" s="45"/>
      <c r="R528" s="45"/>
      <c r="S528" s="45"/>
      <c r="T528" s="45"/>
      <c r="U528" s="45"/>
      <c r="V528" s="45"/>
      <c r="W528" s="45"/>
      <c r="X528" s="45"/>
      <c r="Y528" s="45"/>
      <c r="Z528" s="45"/>
      <c r="AA528" s="34" t="n">
        <f aca="false">COUNTIF(K528:Z528,"&gt;0")</f>
        <v>3</v>
      </c>
      <c r="AB528" s="42" t="n">
        <f aca="false">CEILING(SUM(K528:Z528)/COUNTIF(K528:Z528,"&gt;0"),0.01)</f>
        <v>47569.26</v>
      </c>
      <c r="AC528" s="42" t="n">
        <f aca="false">AB528*E528</f>
        <v>47569.26</v>
      </c>
      <c r="AD528" s="36" t="n">
        <f aca="false">STDEV(K528:Z528)/AB528*100</f>
        <v>6.66935278759754</v>
      </c>
    </row>
    <row r="529" customFormat="false" ht="55.75" hidden="false" customHeight="true" outlineLevel="0" collapsed="false">
      <c r="A529" s="23" t="n">
        <v>511</v>
      </c>
      <c r="B529" s="76"/>
      <c r="C529" s="38" t="s">
        <v>193</v>
      </c>
      <c r="D529" s="38" t="s">
        <v>110</v>
      </c>
      <c r="E529" s="39" t="n">
        <v>1</v>
      </c>
      <c r="F529" s="47"/>
      <c r="G529" s="47"/>
      <c r="H529" s="47"/>
      <c r="I529" s="47"/>
      <c r="J529" s="47"/>
      <c r="K529" s="47"/>
      <c r="L529" s="40" t="n">
        <v>64932.11</v>
      </c>
      <c r="M529" s="78" t="n">
        <v>69343.75</v>
      </c>
      <c r="N529" s="40" t="n">
        <v>74197.8125</v>
      </c>
      <c r="O529" s="45"/>
      <c r="P529" s="45"/>
      <c r="Q529" s="45"/>
      <c r="R529" s="45"/>
      <c r="S529" s="45"/>
      <c r="T529" s="45"/>
      <c r="U529" s="45"/>
      <c r="V529" s="45"/>
      <c r="W529" s="45"/>
      <c r="X529" s="45"/>
      <c r="Y529" s="45"/>
      <c r="Z529" s="45"/>
      <c r="AA529" s="34" t="n">
        <f aca="false">COUNTIF(K529:Z529,"&gt;0")</f>
        <v>3</v>
      </c>
      <c r="AB529" s="42" t="n">
        <f aca="false">CEILING(SUM(K529:Z529)/COUNTIF(K529:Z529,"&gt;0"),0.01)</f>
        <v>69491.23</v>
      </c>
      <c r="AC529" s="42" t="n">
        <f aca="false">AB529*E529</f>
        <v>69491.23</v>
      </c>
      <c r="AD529" s="36" t="n">
        <f aca="false">STDEV(K529:Z529)/AB529*100</f>
        <v>6.6693470955383</v>
      </c>
    </row>
    <row r="530" customFormat="false" ht="55.75" hidden="false" customHeight="true" outlineLevel="0" collapsed="false">
      <c r="A530" s="23" t="n">
        <v>512</v>
      </c>
      <c r="B530" s="76"/>
      <c r="C530" s="38" t="s">
        <v>194</v>
      </c>
      <c r="D530" s="38" t="s">
        <v>70</v>
      </c>
      <c r="E530" s="39" t="n">
        <v>1</v>
      </c>
      <c r="F530" s="47"/>
      <c r="G530" s="47"/>
      <c r="H530" s="47"/>
      <c r="I530" s="47"/>
      <c r="J530" s="47"/>
      <c r="K530" s="47"/>
      <c r="L530" s="40" t="n">
        <v>95.3</v>
      </c>
      <c r="M530" s="78" t="n">
        <v>101.78236</v>
      </c>
      <c r="N530" s="40" t="n">
        <v>108.9071252</v>
      </c>
      <c r="O530" s="45"/>
      <c r="P530" s="45"/>
      <c r="Q530" s="45"/>
      <c r="R530" s="45"/>
      <c r="S530" s="45"/>
      <c r="T530" s="45"/>
      <c r="U530" s="45"/>
      <c r="V530" s="45"/>
      <c r="W530" s="45"/>
      <c r="X530" s="45"/>
      <c r="Y530" s="45"/>
      <c r="Z530" s="45"/>
      <c r="AA530" s="34" t="n">
        <f aca="false">COUNTIF(K530:Z530,"&gt;0")</f>
        <v>3</v>
      </c>
      <c r="AB530" s="42" t="n">
        <f aca="false">CEILING(SUM(K530:Z530)/COUNTIF(K530:Z530,"&gt;0"),0.01)</f>
        <v>102</v>
      </c>
      <c r="AC530" s="42" t="n">
        <f aca="false">AB530*E530</f>
        <v>102</v>
      </c>
      <c r="AD530" s="36" t="n">
        <f aca="false">STDEV(K530:Z530)/AB530*100</f>
        <v>6.67263677480287</v>
      </c>
    </row>
    <row r="531" customFormat="false" ht="55.75" hidden="false" customHeight="true" outlineLevel="0" collapsed="false">
      <c r="A531" s="23" t="n">
        <v>513</v>
      </c>
      <c r="B531" s="76"/>
      <c r="C531" s="38" t="s">
        <v>195</v>
      </c>
      <c r="D531" s="38" t="s">
        <v>70</v>
      </c>
      <c r="E531" s="39" t="n">
        <v>1</v>
      </c>
      <c r="F531" s="47"/>
      <c r="G531" s="47"/>
      <c r="H531" s="47"/>
      <c r="I531" s="47"/>
      <c r="J531" s="47"/>
      <c r="K531" s="47"/>
      <c r="L531" s="40" t="n">
        <v>149.76</v>
      </c>
      <c r="M531" s="78" t="n">
        <v>159.94552</v>
      </c>
      <c r="N531" s="40" t="n">
        <v>171.1417064</v>
      </c>
      <c r="O531" s="45"/>
      <c r="P531" s="45"/>
      <c r="Q531" s="45"/>
      <c r="R531" s="45"/>
      <c r="S531" s="45"/>
      <c r="T531" s="45"/>
      <c r="U531" s="45"/>
      <c r="V531" s="45"/>
      <c r="W531" s="45"/>
      <c r="X531" s="45"/>
      <c r="Y531" s="45"/>
      <c r="Z531" s="45"/>
      <c r="AA531" s="34" t="n">
        <f aca="false">COUNTIF(K531:Z531,"&gt;0")</f>
        <v>3</v>
      </c>
      <c r="AB531" s="42" t="n">
        <f aca="false">CEILING(SUM(K531:Z531)/COUNTIF(K531:Z531,"&gt;0"),0.01)</f>
        <v>160.29</v>
      </c>
      <c r="AC531" s="42" t="n">
        <f aca="false">AB531*E531</f>
        <v>160.29</v>
      </c>
      <c r="AD531" s="36" t="n">
        <f aca="false">STDEV(K531:Z531)/AB531*100</f>
        <v>6.6721775892896</v>
      </c>
    </row>
    <row r="532" customFormat="false" ht="55.75" hidden="false" customHeight="true" outlineLevel="0" collapsed="false">
      <c r="A532" s="23" t="n">
        <v>514</v>
      </c>
      <c r="B532" s="76"/>
      <c r="C532" s="38" t="s">
        <v>196</v>
      </c>
      <c r="D532" s="38" t="s">
        <v>70</v>
      </c>
      <c r="E532" s="39" t="n">
        <v>1</v>
      </c>
      <c r="F532" s="47"/>
      <c r="G532" s="47"/>
      <c r="H532" s="47"/>
      <c r="I532" s="47"/>
      <c r="J532" s="47"/>
      <c r="K532" s="47"/>
      <c r="L532" s="40" t="n">
        <v>231.46</v>
      </c>
      <c r="M532" s="78" t="n">
        <v>247.18392</v>
      </c>
      <c r="N532" s="40" t="n">
        <v>264.4867944</v>
      </c>
      <c r="O532" s="45"/>
      <c r="P532" s="45"/>
      <c r="Q532" s="45"/>
      <c r="R532" s="45"/>
      <c r="S532" s="45"/>
      <c r="T532" s="45"/>
      <c r="U532" s="45"/>
      <c r="V532" s="45"/>
      <c r="W532" s="45"/>
      <c r="X532" s="45"/>
      <c r="Y532" s="45"/>
      <c r="Z532" s="45"/>
      <c r="AA532" s="34" t="n">
        <f aca="false">COUNTIF(K532:Z532,"&gt;0")</f>
        <v>3</v>
      </c>
      <c r="AB532" s="42" t="n">
        <f aca="false">CEILING(SUM(K532:Z532)/COUNTIF(K532:Z532,"&gt;0"),0.01)</f>
        <v>247.72</v>
      </c>
      <c r="AC532" s="42" t="n">
        <f aca="false">AB532*E532</f>
        <v>247.72</v>
      </c>
      <c r="AD532" s="36" t="n">
        <f aca="false">STDEV(K532:Z532)/AB532*100</f>
        <v>6.66869311889384</v>
      </c>
    </row>
    <row r="533" customFormat="false" ht="25.85" hidden="false" customHeight="true" outlineLevel="0" collapsed="false">
      <c r="A533" s="23" t="n">
        <v>515</v>
      </c>
      <c r="B533" s="76"/>
      <c r="C533" s="48" t="s">
        <v>197</v>
      </c>
      <c r="D533" s="48"/>
      <c r="E533" s="48"/>
      <c r="F533" s="48"/>
      <c r="G533" s="48"/>
      <c r="H533" s="48"/>
      <c r="I533" s="47"/>
      <c r="J533" s="47"/>
      <c r="K533" s="47"/>
      <c r="L533" s="40"/>
      <c r="M533" s="78"/>
      <c r="N533" s="40"/>
      <c r="O533" s="45"/>
      <c r="P533" s="45"/>
      <c r="Q533" s="45"/>
      <c r="R533" s="45"/>
      <c r="S533" s="45"/>
      <c r="T533" s="45"/>
      <c r="U533" s="45"/>
      <c r="V533" s="45"/>
      <c r="W533" s="45"/>
      <c r="X533" s="45"/>
      <c r="Y533" s="45"/>
      <c r="Z533" s="45"/>
      <c r="AA533" s="34" t="n">
        <f aca="false">COUNTIF(K533:Z533,"&gt;0")</f>
        <v>0</v>
      </c>
      <c r="AB533" s="42"/>
      <c r="AC533" s="42"/>
      <c r="AD533" s="36"/>
    </row>
    <row r="534" customFormat="false" ht="25.85" hidden="false" customHeight="true" outlineLevel="0" collapsed="false">
      <c r="A534" s="23" t="n">
        <v>516</v>
      </c>
      <c r="B534" s="76"/>
      <c r="C534" s="48" t="s">
        <v>198</v>
      </c>
      <c r="D534" s="48"/>
      <c r="E534" s="48"/>
      <c r="F534" s="48"/>
      <c r="G534" s="48"/>
      <c r="H534" s="48"/>
      <c r="I534" s="47"/>
      <c r="J534" s="47"/>
      <c r="K534" s="47"/>
      <c r="L534" s="40"/>
      <c r="M534" s="78"/>
      <c r="N534" s="40"/>
      <c r="O534" s="45"/>
      <c r="P534" s="45"/>
      <c r="Q534" s="45"/>
      <c r="R534" s="45"/>
      <c r="S534" s="45"/>
      <c r="T534" s="45"/>
      <c r="U534" s="45"/>
      <c r="V534" s="45"/>
      <c r="W534" s="45"/>
      <c r="X534" s="45"/>
      <c r="Y534" s="45"/>
      <c r="Z534" s="45"/>
      <c r="AA534" s="34" t="n">
        <f aca="false">COUNTIF(K534:Z534,"&gt;0")</f>
        <v>0</v>
      </c>
      <c r="AB534" s="42"/>
      <c r="AC534" s="42"/>
      <c r="AD534" s="36"/>
    </row>
    <row r="535" customFormat="false" ht="25.85" hidden="false" customHeight="true" outlineLevel="0" collapsed="false">
      <c r="A535" s="23" t="n">
        <v>517</v>
      </c>
      <c r="B535" s="76"/>
      <c r="C535" s="48" t="s">
        <v>199</v>
      </c>
      <c r="D535" s="38"/>
      <c r="E535" s="39"/>
      <c r="F535" s="47"/>
      <c r="G535" s="47"/>
      <c r="H535" s="47"/>
      <c r="I535" s="47"/>
      <c r="J535" s="47"/>
      <c r="K535" s="47"/>
      <c r="L535" s="40"/>
      <c r="M535" s="78"/>
      <c r="N535" s="40"/>
      <c r="O535" s="45"/>
      <c r="P535" s="45"/>
      <c r="Q535" s="45"/>
      <c r="R535" s="45"/>
      <c r="S535" s="45"/>
      <c r="T535" s="45"/>
      <c r="U535" s="45"/>
      <c r="V535" s="45"/>
      <c r="W535" s="45"/>
      <c r="X535" s="45"/>
      <c r="Y535" s="45"/>
      <c r="Z535" s="45"/>
      <c r="AA535" s="34" t="n">
        <f aca="false">COUNTIF(K535:Z535,"&gt;0")</f>
        <v>0</v>
      </c>
      <c r="AB535" s="42"/>
      <c r="AC535" s="42"/>
      <c r="AD535" s="36"/>
    </row>
    <row r="536" customFormat="false" ht="55.75" hidden="false" customHeight="true" outlineLevel="0" collapsed="false">
      <c r="A536" s="23" t="n">
        <v>518</v>
      </c>
      <c r="B536" s="76"/>
      <c r="C536" s="38" t="s">
        <v>200</v>
      </c>
      <c r="D536" s="38" t="s">
        <v>201</v>
      </c>
      <c r="E536" s="39" t="n">
        <v>1</v>
      </c>
      <c r="F536" s="47"/>
      <c r="G536" s="47"/>
      <c r="H536" s="47"/>
      <c r="I536" s="47"/>
      <c r="J536" s="47"/>
      <c r="K536" s="47"/>
      <c r="L536" s="40" t="n">
        <v>29052.09</v>
      </c>
      <c r="M536" s="78" t="n">
        <v>31025.95656</v>
      </c>
      <c r="N536" s="40" t="n">
        <v>33197.7735192</v>
      </c>
      <c r="O536" s="45"/>
      <c r="P536" s="45"/>
      <c r="Q536" s="45"/>
      <c r="R536" s="45"/>
      <c r="S536" s="45"/>
      <c r="T536" s="45"/>
      <c r="U536" s="45"/>
      <c r="V536" s="45"/>
      <c r="W536" s="45"/>
      <c r="X536" s="45"/>
      <c r="Y536" s="45"/>
      <c r="Z536" s="45"/>
      <c r="AA536" s="34" t="n">
        <f aca="false">COUNTIF(K536:Z536,"&gt;0")</f>
        <v>3</v>
      </c>
      <c r="AB536" s="42" t="n">
        <f aca="false">CEILING(SUM(K536:Z536)/COUNTIF(K536:Z536,"&gt;0"),0.01)</f>
        <v>31091.95</v>
      </c>
      <c r="AC536" s="42" t="n">
        <f aca="false">AB536*E536</f>
        <v>31091.95</v>
      </c>
      <c r="AD536" s="36" t="n">
        <f aca="false">STDEV(K536:Z536)/AB536*100</f>
        <v>6.66934452103468</v>
      </c>
    </row>
    <row r="537" customFormat="false" ht="55.75" hidden="false" customHeight="true" outlineLevel="0" collapsed="false">
      <c r="A537" s="23" t="n">
        <v>519</v>
      </c>
      <c r="B537" s="76"/>
      <c r="C537" s="38" t="s">
        <v>202</v>
      </c>
      <c r="D537" s="38" t="s">
        <v>201</v>
      </c>
      <c r="E537" s="39" t="n">
        <v>1</v>
      </c>
      <c r="F537" s="47"/>
      <c r="G537" s="47"/>
      <c r="H537" s="47"/>
      <c r="I537" s="47"/>
      <c r="J537" s="47"/>
      <c r="K537" s="47"/>
      <c r="L537" s="40" t="n">
        <v>33363.06</v>
      </c>
      <c r="M537" s="78" t="n">
        <v>35629.82364</v>
      </c>
      <c r="N537" s="40" t="n">
        <v>38123.9112948</v>
      </c>
      <c r="O537" s="45"/>
      <c r="P537" s="45"/>
      <c r="Q537" s="45"/>
      <c r="R537" s="45"/>
      <c r="S537" s="45"/>
      <c r="T537" s="45"/>
      <c r="U537" s="45"/>
      <c r="V537" s="45"/>
      <c r="W537" s="45"/>
      <c r="X537" s="45"/>
      <c r="Y537" s="45"/>
      <c r="Z537" s="45"/>
      <c r="AA537" s="34" t="n">
        <f aca="false">COUNTIF(K537:Z537,"&gt;0")</f>
        <v>3</v>
      </c>
      <c r="AB537" s="42" t="n">
        <f aca="false">CEILING(SUM(K537:Z537)/COUNTIF(K537:Z537,"&gt;0"),0.01)</f>
        <v>35705.6</v>
      </c>
      <c r="AC537" s="42" t="n">
        <f aca="false">AB537*E537</f>
        <v>35705.6</v>
      </c>
      <c r="AD537" s="36" t="n">
        <f aca="false">STDEV(K537:Z537)/AB537*100</f>
        <v>6.66934601113633</v>
      </c>
    </row>
    <row r="538" customFormat="false" ht="55.75" hidden="false" customHeight="true" outlineLevel="0" collapsed="false">
      <c r="A538" s="23" t="n">
        <v>520</v>
      </c>
      <c r="B538" s="76"/>
      <c r="C538" s="38" t="s">
        <v>203</v>
      </c>
      <c r="D538" s="38" t="s">
        <v>201</v>
      </c>
      <c r="E538" s="39" t="n">
        <v>1</v>
      </c>
      <c r="F538" s="47"/>
      <c r="G538" s="47"/>
      <c r="H538" s="47"/>
      <c r="I538" s="47"/>
      <c r="J538" s="47"/>
      <c r="K538" s="47"/>
      <c r="L538" s="40" t="n">
        <v>34541.2</v>
      </c>
      <c r="M538" s="78" t="n">
        <v>36888.00932</v>
      </c>
      <c r="N538" s="40" t="n">
        <v>39470.1699724</v>
      </c>
      <c r="O538" s="45"/>
      <c r="P538" s="45"/>
      <c r="Q538" s="45"/>
      <c r="R538" s="45"/>
      <c r="S538" s="45"/>
      <c r="T538" s="45"/>
      <c r="U538" s="45"/>
      <c r="V538" s="45"/>
      <c r="W538" s="45"/>
      <c r="X538" s="45"/>
      <c r="Y538" s="45"/>
      <c r="Z538" s="45"/>
      <c r="AA538" s="34" t="n">
        <f aca="false">COUNTIF(K538:Z538,"&gt;0")</f>
        <v>3</v>
      </c>
      <c r="AB538" s="42" t="n">
        <f aca="false">CEILING(SUM(K538:Z538)/COUNTIF(K538:Z538,"&gt;0"),0.01)</f>
        <v>36966.46</v>
      </c>
      <c r="AC538" s="42" t="n">
        <f aca="false">AB538*E538</f>
        <v>36966.46</v>
      </c>
      <c r="AD538" s="36" t="n">
        <f aca="false">STDEV(K538:Z538)/AB538*100</f>
        <v>6.66934643655672</v>
      </c>
    </row>
    <row r="539" customFormat="false" ht="25.85" hidden="false" customHeight="true" outlineLevel="0" collapsed="false">
      <c r="A539" s="23" t="n">
        <v>521</v>
      </c>
      <c r="B539" s="76"/>
      <c r="C539" s="48" t="s">
        <v>204</v>
      </c>
      <c r="D539" s="38"/>
      <c r="E539" s="39"/>
      <c r="F539" s="47"/>
      <c r="G539" s="47"/>
      <c r="H539" s="47"/>
      <c r="I539" s="47"/>
      <c r="J539" s="47"/>
      <c r="K539" s="47"/>
      <c r="L539" s="40"/>
      <c r="M539" s="78"/>
      <c r="N539" s="40"/>
      <c r="O539" s="45"/>
      <c r="P539" s="45"/>
      <c r="Q539" s="45"/>
      <c r="R539" s="45"/>
      <c r="S539" s="45"/>
      <c r="T539" s="45"/>
      <c r="U539" s="45"/>
      <c r="V539" s="45"/>
      <c r="W539" s="45"/>
      <c r="X539" s="45"/>
      <c r="Y539" s="45"/>
      <c r="Z539" s="45"/>
      <c r="AA539" s="34" t="n">
        <f aca="false">COUNTIF(K539:Z539,"&gt;0")</f>
        <v>0</v>
      </c>
      <c r="AB539" s="42"/>
      <c r="AC539" s="42"/>
      <c r="AD539" s="36"/>
    </row>
    <row r="540" customFormat="false" ht="55.75" hidden="false" customHeight="true" outlineLevel="0" collapsed="false">
      <c r="A540" s="23" t="n">
        <v>522</v>
      </c>
      <c r="B540" s="76"/>
      <c r="C540" s="38" t="s">
        <v>205</v>
      </c>
      <c r="D540" s="38" t="s">
        <v>201</v>
      </c>
      <c r="E540" s="39" t="n">
        <v>1</v>
      </c>
      <c r="F540" s="47"/>
      <c r="G540" s="47"/>
      <c r="H540" s="47"/>
      <c r="I540" s="47"/>
      <c r="J540" s="47"/>
      <c r="K540" s="47"/>
      <c r="L540" s="40" t="n">
        <v>31127.25</v>
      </c>
      <c r="M540" s="78" t="n">
        <v>33242.10356</v>
      </c>
      <c r="N540" s="40" t="n">
        <v>35569.0508092</v>
      </c>
      <c r="O540" s="45"/>
      <c r="P540" s="45"/>
      <c r="Q540" s="45"/>
      <c r="R540" s="45"/>
      <c r="S540" s="45"/>
      <c r="T540" s="45"/>
      <c r="U540" s="45"/>
      <c r="V540" s="45"/>
      <c r="W540" s="45"/>
      <c r="X540" s="45"/>
      <c r="Y540" s="45"/>
      <c r="Z540" s="45"/>
      <c r="AA540" s="34" t="n">
        <f aca="false">COUNTIF(K540:Z540,"&gt;0")</f>
        <v>3</v>
      </c>
      <c r="AB540" s="42" t="n">
        <f aca="false">CEILING(SUM(K540:Z540)/COUNTIF(K540:Z540,"&gt;0"),0.01)</f>
        <v>33312.81</v>
      </c>
      <c r="AC540" s="42" t="n">
        <f aca="false">AB540*E540</f>
        <v>33312.81</v>
      </c>
      <c r="AD540" s="36" t="n">
        <f aca="false">STDEV(K540:Z540)/AB540*100</f>
        <v>6.66933888584775</v>
      </c>
    </row>
    <row r="541" customFormat="false" ht="55.75" hidden="false" customHeight="true" outlineLevel="0" collapsed="false">
      <c r="A541" s="23" t="n">
        <v>523</v>
      </c>
      <c r="B541" s="76"/>
      <c r="C541" s="38" t="s">
        <v>202</v>
      </c>
      <c r="D541" s="38" t="s">
        <v>201</v>
      </c>
      <c r="E541" s="39" t="n">
        <v>1</v>
      </c>
      <c r="F541" s="47"/>
      <c r="G541" s="47"/>
      <c r="H541" s="47"/>
      <c r="I541" s="47"/>
      <c r="J541" s="47"/>
      <c r="K541" s="47"/>
      <c r="L541" s="40" t="n">
        <v>34541.2</v>
      </c>
      <c r="M541" s="78" t="n">
        <v>36888.00932</v>
      </c>
      <c r="N541" s="40" t="n">
        <v>39470.1699724</v>
      </c>
      <c r="O541" s="45"/>
      <c r="P541" s="45"/>
      <c r="Q541" s="45"/>
      <c r="R541" s="45"/>
      <c r="S541" s="45"/>
      <c r="T541" s="45"/>
      <c r="U541" s="45"/>
      <c r="V541" s="45"/>
      <c r="W541" s="45"/>
      <c r="X541" s="45"/>
      <c r="Y541" s="45"/>
      <c r="Z541" s="45"/>
      <c r="AA541" s="34" t="n">
        <f aca="false">COUNTIF(K541:Z541,"&gt;0")</f>
        <v>3</v>
      </c>
      <c r="AB541" s="42" t="n">
        <f aca="false">CEILING(SUM(K541:Z541)/COUNTIF(K541:Z541,"&gt;0"),0.01)</f>
        <v>36966.46</v>
      </c>
      <c r="AC541" s="42" t="n">
        <f aca="false">AB541*E541</f>
        <v>36966.46</v>
      </c>
      <c r="AD541" s="36" t="n">
        <f aca="false">STDEV(K541:Z541)/AB541*100</f>
        <v>6.66934643655672</v>
      </c>
    </row>
    <row r="542" customFormat="false" ht="55.75" hidden="false" customHeight="true" outlineLevel="0" collapsed="false">
      <c r="A542" s="23" t="n">
        <v>524</v>
      </c>
      <c r="B542" s="76"/>
      <c r="C542" s="38" t="s">
        <v>203</v>
      </c>
      <c r="D542" s="38" t="s">
        <v>201</v>
      </c>
      <c r="E542" s="39" t="n">
        <v>1</v>
      </c>
      <c r="F542" s="47"/>
      <c r="G542" s="47"/>
      <c r="H542" s="47"/>
      <c r="I542" s="47"/>
      <c r="J542" s="47"/>
      <c r="K542" s="47"/>
      <c r="L542" s="40" t="n">
        <v>35451.92</v>
      </c>
      <c r="M542" s="78" t="n">
        <v>37860.60336</v>
      </c>
      <c r="N542" s="40" t="n">
        <v>40510.8455952</v>
      </c>
      <c r="O542" s="45"/>
      <c r="P542" s="45"/>
      <c r="Q542" s="45"/>
      <c r="R542" s="45"/>
      <c r="S542" s="45"/>
      <c r="T542" s="45"/>
      <c r="U542" s="45"/>
      <c r="V542" s="45"/>
      <c r="W542" s="45"/>
      <c r="X542" s="45"/>
      <c r="Y542" s="45"/>
      <c r="Z542" s="45"/>
      <c r="AA542" s="34" t="n">
        <f aca="false">COUNTIF(K542:Z542,"&gt;0")</f>
        <v>3</v>
      </c>
      <c r="AB542" s="42" t="n">
        <f aca="false">CEILING(SUM(K542:Z542)/COUNTIF(K542:Z542,"&gt;0"),0.01)</f>
        <v>37941.13</v>
      </c>
      <c r="AC542" s="42" t="n">
        <f aca="false">AB542*E542</f>
        <v>37941.13</v>
      </c>
      <c r="AD542" s="36" t="n">
        <f aca="false">STDEV(K542:Z542)/AB542*100</f>
        <v>6.6693422122217</v>
      </c>
    </row>
    <row r="543" customFormat="false" ht="25.85" hidden="false" customHeight="true" outlineLevel="0" collapsed="false">
      <c r="A543" s="23" t="n">
        <v>525</v>
      </c>
      <c r="B543" s="76"/>
      <c r="C543" s="48" t="s">
        <v>206</v>
      </c>
      <c r="D543" s="38"/>
      <c r="E543" s="39"/>
      <c r="F543" s="47"/>
      <c r="G543" s="47"/>
      <c r="H543" s="47"/>
      <c r="I543" s="47"/>
      <c r="J543" s="47"/>
      <c r="K543" s="47"/>
      <c r="L543" s="40"/>
      <c r="M543" s="78"/>
      <c r="N543" s="40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  <c r="AA543" s="34" t="n">
        <f aca="false">COUNTIF(K543:Z543,"&gt;0")</f>
        <v>0</v>
      </c>
      <c r="AB543" s="42"/>
      <c r="AC543" s="42"/>
      <c r="AD543" s="36"/>
    </row>
    <row r="544" customFormat="false" ht="55.75" hidden="false" customHeight="true" outlineLevel="0" collapsed="false">
      <c r="A544" s="23" t="n">
        <v>526</v>
      </c>
      <c r="B544" s="76"/>
      <c r="C544" s="38" t="s">
        <v>207</v>
      </c>
      <c r="D544" s="38" t="s">
        <v>201</v>
      </c>
      <c r="E544" s="39" t="n">
        <v>1</v>
      </c>
      <c r="F544" s="47"/>
      <c r="G544" s="47"/>
      <c r="H544" s="47"/>
      <c r="I544" s="47"/>
      <c r="J544" s="47"/>
      <c r="K544" s="47"/>
      <c r="L544" s="40" t="n">
        <v>40244.52</v>
      </c>
      <c r="M544" s="78" t="n">
        <v>42978.82196</v>
      </c>
      <c r="N544" s="40" t="n">
        <v>45987.3394972</v>
      </c>
      <c r="O544" s="45"/>
      <c r="P544" s="45"/>
      <c r="Q544" s="45"/>
      <c r="R544" s="45"/>
      <c r="S544" s="45"/>
      <c r="T544" s="45"/>
      <c r="U544" s="45"/>
      <c r="V544" s="45"/>
      <c r="W544" s="45"/>
      <c r="X544" s="45"/>
      <c r="Y544" s="45"/>
      <c r="Z544" s="45"/>
      <c r="AA544" s="34" t="n">
        <f aca="false">COUNTIF(K544:Z544,"&gt;0")</f>
        <v>3</v>
      </c>
      <c r="AB544" s="42" t="n">
        <f aca="false">CEILING(SUM(K544:Z544)/COUNTIF(K544:Z544,"&gt;0"),0.01)</f>
        <v>43070.23</v>
      </c>
      <c r="AC544" s="42" t="n">
        <f aca="false">AB544*E544</f>
        <v>43070.23</v>
      </c>
      <c r="AD544" s="36" t="n">
        <f aca="false">STDEV(K544:Z544)/AB544*100</f>
        <v>6.66934138665537</v>
      </c>
    </row>
    <row r="545" customFormat="false" ht="55.75" hidden="false" customHeight="true" outlineLevel="0" collapsed="false">
      <c r="A545" s="23" t="n">
        <v>527</v>
      </c>
      <c r="B545" s="76"/>
      <c r="C545" s="38" t="s">
        <v>202</v>
      </c>
      <c r="D545" s="38" t="s">
        <v>201</v>
      </c>
      <c r="E545" s="39" t="n">
        <v>1</v>
      </c>
      <c r="F545" s="47"/>
      <c r="G545" s="47"/>
      <c r="H545" s="47"/>
      <c r="I545" s="47"/>
      <c r="J545" s="47"/>
      <c r="K545" s="47"/>
      <c r="L545" s="40" t="n">
        <v>42105.45</v>
      </c>
      <c r="M545" s="78" t="n">
        <v>44966.1964</v>
      </c>
      <c r="N545" s="40" t="n">
        <v>48113.830148</v>
      </c>
      <c r="O545" s="45"/>
      <c r="P545" s="45"/>
      <c r="Q545" s="45"/>
      <c r="R545" s="45"/>
      <c r="S545" s="45"/>
      <c r="T545" s="45"/>
      <c r="U545" s="45"/>
      <c r="V545" s="45"/>
      <c r="W545" s="45"/>
      <c r="X545" s="45"/>
      <c r="Y545" s="45"/>
      <c r="Z545" s="45"/>
      <c r="AA545" s="34" t="n">
        <f aca="false">COUNTIF(K545:Z545,"&gt;0")</f>
        <v>3</v>
      </c>
      <c r="AB545" s="42" t="n">
        <f aca="false">CEILING(SUM(K545:Z545)/COUNTIF(K545:Z545,"&gt;0"),0.01)</f>
        <v>45061.83</v>
      </c>
      <c r="AC545" s="42" t="n">
        <f aca="false">AB545*E545</f>
        <v>45061.83</v>
      </c>
      <c r="AD545" s="36" t="n">
        <f aca="false">STDEV(K545:Z545)/AB545*100</f>
        <v>6.66935048761154</v>
      </c>
    </row>
    <row r="546" customFormat="false" ht="55.75" hidden="false" customHeight="true" outlineLevel="0" collapsed="false">
      <c r="A546" s="23" t="n">
        <v>528</v>
      </c>
      <c r="B546" s="76"/>
      <c r="C546" s="38" t="s">
        <v>203</v>
      </c>
      <c r="D546" s="38" t="s">
        <v>201</v>
      </c>
      <c r="E546" s="39" t="n">
        <v>1</v>
      </c>
      <c r="F546" s="47"/>
      <c r="G546" s="47"/>
      <c r="H546" s="47"/>
      <c r="I546" s="47"/>
      <c r="J546" s="47"/>
      <c r="K546" s="47"/>
      <c r="L546" s="40" t="n">
        <v>42707.91</v>
      </c>
      <c r="M546" s="78" t="n">
        <v>45609.59228</v>
      </c>
      <c r="N546" s="40" t="n">
        <v>48802.2637396</v>
      </c>
      <c r="O546" s="45"/>
      <c r="P546" s="45"/>
      <c r="Q546" s="45"/>
      <c r="R546" s="45"/>
      <c r="S546" s="45"/>
      <c r="T546" s="45"/>
      <c r="U546" s="45"/>
      <c r="V546" s="45"/>
      <c r="W546" s="45"/>
      <c r="X546" s="45"/>
      <c r="Y546" s="45"/>
      <c r="Z546" s="45"/>
      <c r="AA546" s="34" t="n">
        <f aca="false">COUNTIF(K546:Z546,"&gt;0")</f>
        <v>3</v>
      </c>
      <c r="AB546" s="42" t="n">
        <f aca="false">CEILING(SUM(K546:Z546)/COUNTIF(K546:Z546,"&gt;0"),0.01)</f>
        <v>45706.59</v>
      </c>
      <c r="AC546" s="42" t="n">
        <f aca="false">AB546*E546</f>
        <v>45706.59</v>
      </c>
      <c r="AD546" s="36" t="n">
        <f aca="false">STDEV(K546:Z546)/AB546*100</f>
        <v>6.66935441881275</v>
      </c>
    </row>
    <row r="547" customFormat="false" ht="25.85" hidden="false" customHeight="true" outlineLevel="0" collapsed="false">
      <c r="A547" s="23" t="n">
        <v>529</v>
      </c>
      <c r="B547" s="76"/>
      <c r="C547" s="48" t="s">
        <v>208</v>
      </c>
      <c r="D547" s="38"/>
      <c r="E547" s="39"/>
      <c r="F547" s="47"/>
      <c r="G547" s="47"/>
      <c r="H547" s="47"/>
      <c r="I547" s="47"/>
      <c r="J547" s="47"/>
      <c r="K547" s="47"/>
      <c r="L547" s="40"/>
      <c r="M547" s="78"/>
      <c r="N547" s="40"/>
      <c r="O547" s="45"/>
      <c r="P547" s="45"/>
      <c r="Q547" s="45"/>
      <c r="R547" s="45"/>
      <c r="S547" s="45"/>
      <c r="T547" s="45"/>
      <c r="U547" s="45"/>
      <c r="V547" s="45"/>
      <c r="W547" s="45"/>
      <c r="X547" s="45"/>
      <c r="Y547" s="45"/>
      <c r="Z547" s="45"/>
      <c r="AA547" s="34" t="n">
        <f aca="false">COUNTIF(K547:Z547,"&gt;0")</f>
        <v>0</v>
      </c>
      <c r="AB547" s="42"/>
      <c r="AC547" s="42"/>
      <c r="AD547" s="36"/>
    </row>
    <row r="548" customFormat="false" ht="55.75" hidden="false" customHeight="true" outlineLevel="0" collapsed="false">
      <c r="A548" s="23" t="n">
        <v>530</v>
      </c>
      <c r="B548" s="76"/>
      <c r="C548" s="38" t="s">
        <v>209</v>
      </c>
      <c r="D548" s="38" t="s">
        <v>201</v>
      </c>
      <c r="E548" s="39" t="n">
        <v>1</v>
      </c>
      <c r="F548" s="47"/>
      <c r="G548" s="47"/>
      <c r="H548" s="47"/>
      <c r="I548" s="47"/>
      <c r="J548" s="47"/>
      <c r="K548" s="47"/>
      <c r="L548" s="40" t="n">
        <v>46523.51</v>
      </c>
      <c r="M548" s="78" t="n">
        <v>49684.43708</v>
      </c>
      <c r="N548" s="40" t="n">
        <v>53162.3476756</v>
      </c>
      <c r="O548" s="45"/>
      <c r="P548" s="45"/>
      <c r="Q548" s="45"/>
      <c r="R548" s="45"/>
      <c r="S548" s="45"/>
      <c r="T548" s="45"/>
      <c r="U548" s="45"/>
      <c r="V548" s="45"/>
      <c r="W548" s="45"/>
      <c r="X548" s="45"/>
      <c r="Y548" s="45"/>
      <c r="Z548" s="45"/>
      <c r="AA548" s="34" t="n">
        <f aca="false">COUNTIF(K548:Z548,"&gt;0")</f>
        <v>3</v>
      </c>
      <c r="AB548" s="42" t="n">
        <f aca="false">CEILING(SUM(K548:Z548)/COUNTIF(K548:Z548,"&gt;0"),0.01)</f>
        <v>49790.1</v>
      </c>
      <c r="AC548" s="42" t="n">
        <f aca="false">AB548*E548</f>
        <v>49790.1</v>
      </c>
      <c r="AD548" s="36" t="n">
        <f aca="false">STDEV(K548:Z548)/AB548*100</f>
        <v>6.66935765348427</v>
      </c>
    </row>
    <row r="549" customFormat="false" ht="55.75" hidden="false" customHeight="true" outlineLevel="0" collapsed="false">
      <c r="A549" s="23" t="n">
        <v>531</v>
      </c>
      <c r="B549" s="76"/>
      <c r="C549" s="38" t="s">
        <v>202</v>
      </c>
      <c r="D549" s="38" t="s">
        <v>201</v>
      </c>
      <c r="E549" s="39" t="n">
        <v>1</v>
      </c>
      <c r="F549" s="47"/>
      <c r="G549" s="47"/>
      <c r="H549" s="47"/>
      <c r="I549" s="47"/>
      <c r="J549" s="47"/>
      <c r="K549" s="47"/>
      <c r="L549" s="40" t="n">
        <v>48759.32</v>
      </c>
      <c r="M549" s="78" t="n">
        <v>52072.15716</v>
      </c>
      <c r="N549" s="40" t="n">
        <v>55717.2081612</v>
      </c>
      <c r="O549" s="45"/>
      <c r="P549" s="45"/>
      <c r="Q549" s="45"/>
      <c r="R549" s="45"/>
      <c r="S549" s="45"/>
      <c r="T549" s="45"/>
      <c r="U549" s="45"/>
      <c r="V549" s="45"/>
      <c r="W549" s="45"/>
      <c r="X549" s="45"/>
      <c r="Y549" s="45"/>
      <c r="Z549" s="45"/>
      <c r="AA549" s="34" t="n">
        <f aca="false">COUNTIF(K549:Z549,"&gt;0")</f>
        <v>3</v>
      </c>
      <c r="AB549" s="42" t="n">
        <f aca="false">CEILING(SUM(K549:Z549)/COUNTIF(K549:Z549,"&gt;0"),0.01)</f>
        <v>52182.9</v>
      </c>
      <c r="AC549" s="42" t="n">
        <f aca="false">AB549*E549</f>
        <v>52182.9</v>
      </c>
      <c r="AD549" s="36" t="n">
        <f aca="false">STDEV(K549:Z549)/AB549*100</f>
        <v>6.66936039024788</v>
      </c>
    </row>
    <row r="550" customFormat="false" ht="55.75" hidden="false" customHeight="true" outlineLevel="0" collapsed="false">
      <c r="A550" s="23" t="n">
        <v>532</v>
      </c>
      <c r="B550" s="76"/>
      <c r="C550" s="38" t="s">
        <v>203</v>
      </c>
      <c r="D550" s="38" t="s">
        <v>201</v>
      </c>
      <c r="E550" s="39" t="n">
        <v>1</v>
      </c>
      <c r="F550" s="47"/>
      <c r="G550" s="47"/>
      <c r="H550" s="47"/>
      <c r="I550" s="47"/>
      <c r="J550" s="47"/>
      <c r="K550" s="47"/>
      <c r="L550" s="40" t="n">
        <v>50379.28</v>
      </c>
      <c r="M550" s="78" t="n">
        <v>53802.16564</v>
      </c>
      <c r="N550" s="40" t="n">
        <v>57568.3172348</v>
      </c>
      <c r="O550" s="45"/>
      <c r="P550" s="45"/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34" t="n">
        <f aca="false">COUNTIF(K550:Z550,"&gt;0")</f>
        <v>3</v>
      </c>
      <c r="AB550" s="42" t="n">
        <f aca="false">CEILING(SUM(K550:Z550)/COUNTIF(K550:Z550,"&gt;0"),0.01)</f>
        <v>53916.59</v>
      </c>
      <c r="AC550" s="42" t="n">
        <f aca="false">AB550*E550</f>
        <v>53916.59</v>
      </c>
      <c r="AD550" s="36" t="n">
        <f aca="false">STDEV(K550:Z550)/AB550*100</f>
        <v>6.66934653761696</v>
      </c>
    </row>
    <row r="551" customFormat="false" ht="25.85" hidden="false" customHeight="true" outlineLevel="0" collapsed="false">
      <c r="A551" s="23" t="n">
        <v>533</v>
      </c>
      <c r="B551" s="76"/>
      <c r="C551" s="48" t="s">
        <v>210</v>
      </c>
      <c r="D551" s="38"/>
      <c r="E551" s="39"/>
      <c r="F551" s="47"/>
      <c r="G551" s="47"/>
      <c r="H551" s="47"/>
      <c r="I551" s="47"/>
      <c r="J551" s="47"/>
      <c r="K551" s="47"/>
      <c r="L551" s="40"/>
      <c r="M551" s="78"/>
      <c r="N551" s="40"/>
      <c r="O551" s="45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34" t="n">
        <f aca="false">COUNTIF(K551:Z551,"&gt;0")</f>
        <v>0</v>
      </c>
      <c r="AB551" s="42"/>
      <c r="AC551" s="42"/>
      <c r="AD551" s="36"/>
    </row>
    <row r="552" customFormat="false" ht="39.55" hidden="false" customHeight="true" outlineLevel="0" collapsed="false">
      <c r="A552" s="23" t="n">
        <v>534</v>
      </c>
      <c r="B552" s="76"/>
      <c r="C552" s="38" t="s">
        <v>211</v>
      </c>
      <c r="D552" s="38" t="s">
        <v>201</v>
      </c>
      <c r="E552" s="39" t="n">
        <v>1</v>
      </c>
      <c r="F552" s="47"/>
      <c r="G552" s="47"/>
      <c r="H552" s="47"/>
      <c r="I552" s="47"/>
      <c r="J552" s="47"/>
      <c r="K552" s="47"/>
      <c r="L552" s="40" t="n">
        <v>60246.28</v>
      </c>
      <c r="M552" s="78" t="n">
        <v>64339.56264</v>
      </c>
      <c r="N552" s="40" t="n">
        <v>68843.3320248</v>
      </c>
      <c r="O552" s="45"/>
      <c r="P552" s="45"/>
      <c r="Q552" s="45"/>
      <c r="R552" s="45"/>
      <c r="S552" s="45"/>
      <c r="T552" s="45"/>
      <c r="U552" s="45"/>
      <c r="V552" s="45"/>
      <c r="W552" s="45"/>
      <c r="X552" s="45"/>
      <c r="Y552" s="45"/>
      <c r="Z552" s="45"/>
      <c r="AA552" s="34" t="n">
        <f aca="false">COUNTIF(K552:Z552,"&gt;0")</f>
        <v>3</v>
      </c>
      <c r="AB552" s="42" t="n">
        <f aca="false">CEILING(SUM(K552:Z552)/COUNTIF(K552:Z552,"&gt;0"),0.01)</f>
        <v>64476.4</v>
      </c>
      <c r="AC552" s="42" t="n">
        <f aca="false">AB552*E552</f>
        <v>64476.4</v>
      </c>
      <c r="AD552" s="36" t="n">
        <f aca="false">STDEV(K552:Z552)/AB552*100</f>
        <v>6.6693534501045</v>
      </c>
    </row>
    <row r="553" customFormat="false" ht="39.55" hidden="false" customHeight="true" outlineLevel="0" collapsed="false">
      <c r="A553" s="23" t="n">
        <v>535</v>
      </c>
      <c r="B553" s="76"/>
      <c r="C553" s="38" t="s">
        <v>212</v>
      </c>
      <c r="D553" s="38" t="s">
        <v>201</v>
      </c>
      <c r="E553" s="39" t="n">
        <v>1</v>
      </c>
      <c r="F553" s="47"/>
      <c r="G553" s="47"/>
      <c r="H553" s="47"/>
      <c r="I553" s="47"/>
      <c r="J553" s="47"/>
      <c r="K553" s="47"/>
      <c r="L553" s="40" t="n">
        <v>68279.12</v>
      </c>
      <c r="M553" s="78" t="n">
        <v>72918.16592</v>
      </c>
      <c r="N553" s="40" t="n">
        <v>78022.4375344</v>
      </c>
      <c r="O553" s="45"/>
      <c r="P553" s="45"/>
      <c r="Q553" s="45"/>
      <c r="R553" s="45"/>
      <c r="S553" s="45"/>
      <c r="T553" s="45"/>
      <c r="U553" s="45"/>
      <c r="V553" s="45"/>
      <c r="W553" s="45"/>
      <c r="X553" s="45"/>
      <c r="Y553" s="45"/>
      <c r="Z553" s="45"/>
      <c r="AA553" s="34" t="n">
        <f aca="false">COUNTIF(K553:Z553,"&gt;0")</f>
        <v>3</v>
      </c>
      <c r="AB553" s="42" t="n">
        <f aca="false">CEILING(SUM(K553:Z553)/COUNTIF(K553:Z553,"&gt;0"),0.01)</f>
        <v>73073.25</v>
      </c>
      <c r="AC553" s="42" t="n">
        <f aca="false">AB553*E553</f>
        <v>73073.25</v>
      </c>
      <c r="AD553" s="36" t="n">
        <f aca="false">STDEV(K553:Z553)/AB553*100</f>
        <v>6.66934829874144</v>
      </c>
    </row>
    <row r="554" customFormat="false" ht="39.55" hidden="false" customHeight="true" outlineLevel="0" collapsed="false">
      <c r="A554" s="23" t="n">
        <v>536</v>
      </c>
      <c r="B554" s="76"/>
      <c r="C554" s="38" t="s">
        <v>213</v>
      </c>
      <c r="D554" s="38" t="s">
        <v>201</v>
      </c>
      <c r="E554" s="39" t="n">
        <v>1</v>
      </c>
      <c r="F554" s="47"/>
      <c r="G554" s="47"/>
      <c r="H554" s="47"/>
      <c r="I554" s="47"/>
      <c r="J554" s="47"/>
      <c r="K554" s="47"/>
      <c r="L554" s="40" t="n">
        <v>73634.34</v>
      </c>
      <c r="M554" s="78" t="n">
        <v>78637.239</v>
      </c>
      <c r="N554" s="40" t="n">
        <v>84141.84573</v>
      </c>
      <c r="O554" s="45"/>
      <c r="P554" s="45"/>
      <c r="Q554" s="45"/>
      <c r="R554" s="45"/>
      <c r="S554" s="45"/>
      <c r="T554" s="45"/>
      <c r="U554" s="45"/>
      <c r="V554" s="45"/>
      <c r="W554" s="45"/>
      <c r="X554" s="45"/>
      <c r="Y554" s="45"/>
      <c r="Z554" s="45"/>
      <c r="AA554" s="34" t="n">
        <f aca="false">COUNTIF(K554:Z554,"&gt;0")</f>
        <v>3</v>
      </c>
      <c r="AB554" s="42" t="n">
        <f aca="false">CEILING(SUM(K554:Z554)/COUNTIF(K554:Z554,"&gt;0"),0.01)</f>
        <v>78804.48</v>
      </c>
      <c r="AC554" s="42" t="n">
        <f aca="false">AB554*E554</f>
        <v>78804.48</v>
      </c>
      <c r="AD554" s="36" t="n">
        <f aca="false">STDEV(K554:Z554)/AB554*100</f>
        <v>6.669352760682</v>
      </c>
    </row>
    <row r="555" customFormat="false" ht="25.85" hidden="false" customHeight="true" outlineLevel="0" collapsed="false">
      <c r="A555" s="23" t="n">
        <v>537</v>
      </c>
      <c r="B555" s="76"/>
      <c r="C555" s="48" t="s">
        <v>214</v>
      </c>
      <c r="D555" s="38"/>
      <c r="E555" s="39"/>
      <c r="F555" s="47"/>
      <c r="G555" s="47"/>
      <c r="H555" s="47"/>
      <c r="I555" s="47"/>
      <c r="J555" s="47"/>
      <c r="K555" s="47"/>
      <c r="L555" s="40"/>
      <c r="M555" s="78"/>
      <c r="N555" s="40"/>
      <c r="O555" s="45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  <c r="AA555" s="34" t="n">
        <f aca="false">COUNTIF(K555:Z555,"&gt;0")</f>
        <v>0</v>
      </c>
      <c r="AB555" s="42"/>
      <c r="AC555" s="42"/>
      <c r="AD555" s="36"/>
    </row>
    <row r="556" customFormat="false" ht="39.55" hidden="false" customHeight="true" outlineLevel="0" collapsed="false">
      <c r="A556" s="23" t="n">
        <v>538</v>
      </c>
      <c r="B556" s="76"/>
      <c r="C556" s="38" t="s">
        <v>215</v>
      </c>
      <c r="D556" s="38" t="s">
        <v>201</v>
      </c>
      <c r="E556" s="39" t="n">
        <v>1</v>
      </c>
      <c r="F556" s="47"/>
      <c r="G556" s="47"/>
      <c r="H556" s="47"/>
      <c r="I556" s="47"/>
      <c r="J556" s="47"/>
      <c r="K556" s="47"/>
      <c r="L556" s="40" t="n">
        <v>76311.96</v>
      </c>
      <c r="M556" s="78" t="n">
        <v>81496.78188</v>
      </c>
      <c r="N556" s="40" t="n">
        <v>87201.5566116</v>
      </c>
      <c r="O556" s="45"/>
      <c r="P556" s="45"/>
      <c r="Q556" s="45"/>
      <c r="R556" s="45"/>
      <c r="S556" s="45"/>
      <c r="T556" s="45"/>
      <c r="U556" s="45"/>
      <c r="V556" s="45"/>
      <c r="W556" s="45"/>
      <c r="X556" s="45"/>
      <c r="Y556" s="45"/>
      <c r="Z556" s="45"/>
      <c r="AA556" s="34" t="n">
        <f aca="false">COUNTIF(K556:Z556,"&gt;0")</f>
        <v>3</v>
      </c>
      <c r="AB556" s="42" t="n">
        <f aca="false">CEILING(SUM(K556:Z556)/COUNTIF(K556:Z556,"&gt;0"),0.01)</f>
        <v>81670.1</v>
      </c>
      <c r="AC556" s="42" t="n">
        <f aca="false">AB556*E556</f>
        <v>81670.1</v>
      </c>
      <c r="AD556" s="36" t="n">
        <f aca="false">STDEV(K556:Z556)/AB556*100</f>
        <v>6.66935242020371</v>
      </c>
    </row>
    <row r="557" customFormat="false" ht="39.55" hidden="false" customHeight="true" outlineLevel="0" collapsed="false">
      <c r="A557" s="23" t="n">
        <v>539</v>
      </c>
      <c r="B557" s="76"/>
      <c r="C557" s="38" t="s">
        <v>212</v>
      </c>
      <c r="D557" s="38" t="s">
        <v>201</v>
      </c>
      <c r="E557" s="39" t="n">
        <v>1</v>
      </c>
      <c r="F557" s="47"/>
      <c r="G557" s="47"/>
      <c r="H557" s="47"/>
      <c r="I557" s="47"/>
      <c r="J557" s="47"/>
      <c r="K557" s="47"/>
      <c r="L557" s="40" t="n">
        <v>100410.47</v>
      </c>
      <c r="M557" s="78" t="n">
        <v>107232.6044</v>
      </c>
      <c r="N557" s="40" t="n">
        <v>114738.886708</v>
      </c>
      <c r="O557" s="45"/>
      <c r="P557" s="45"/>
      <c r="Q557" s="45"/>
      <c r="R557" s="45"/>
      <c r="S557" s="45"/>
      <c r="T557" s="45"/>
      <c r="U557" s="45"/>
      <c r="V557" s="45"/>
      <c r="W557" s="45"/>
      <c r="X557" s="45"/>
      <c r="Y557" s="45"/>
      <c r="Z557" s="45"/>
      <c r="AA557" s="34" t="n">
        <f aca="false">COUNTIF(K557:Z557,"&gt;0")</f>
        <v>3</v>
      </c>
      <c r="AB557" s="42" t="n">
        <f aca="false">CEILING(SUM(K557:Z557)/COUNTIF(K557:Z557,"&gt;0"),0.01)</f>
        <v>107460.66</v>
      </c>
      <c r="AC557" s="42" t="n">
        <f aca="false">AB557*E557</f>
        <v>107460.66</v>
      </c>
      <c r="AD557" s="36" t="n">
        <f aca="false">STDEV(K557:Z557)/AB557*100</f>
        <v>6.66935233816842</v>
      </c>
    </row>
    <row r="558" customFormat="false" ht="39.55" hidden="false" customHeight="true" outlineLevel="0" collapsed="false">
      <c r="A558" s="23" t="n">
        <v>540</v>
      </c>
      <c r="B558" s="76"/>
      <c r="C558" s="38" t="s">
        <v>216</v>
      </c>
      <c r="D558" s="38" t="s">
        <v>201</v>
      </c>
      <c r="E558" s="39" t="n">
        <v>1</v>
      </c>
      <c r="F558" s="47"/>
      <c r="G558" s="47"/>
      <c r="H558" s="47"/>
      <c r="I558" s="47"/>
      <c r="J558" s="47"/>
      <c r="K558" s="47"/>
      <c r="L558" s="40" t="n">
        <v>105765.69</v>
      </c>
      <c r="M558" s="78" t="n">
        <v>112951.6648</v>
      </c>
      <c r="N558" s="40" t="n">
        <v>120858.281336</v>
      </c>
      <c r="O558" s="45"/>
      <c r="P558" s="45"/>
      <c r="Q558" s="45"/>
      <c r="R558" s="45"/>
      <c r="S558" s="45"/>
      <c r="T558" s="45"/>
      <c r="U558" s="45"/>
      <c r="V558" s="45"/>
      <c r="W558" s="45"/>
      <c r="X558" s="45"/>
      <c r="Y558" s="45"/>
      <c r="Z558" s="45"/>
      <c r="AA558" s="34" t="n">
        <f aca="false">COUNTIF(K558:Z558,"&gt;0")</f>
        <v>3</v>
      </c>
      <c r="AB558" s="42" t="n">
        <f aca="false">CEILING(SUM(K558:Z558)/COUNTIF(K558:Z558,"&gt;0"),0.01)</f>
        <v>113191.88</v>
      </c>
      <c r="AC558" s="42" t="n">
        <f aca="false">AB558*E558</f>
        <v>113191.88</v>
      </c>
      <c r="AD558" s="36" t="n">
        <f aca="false">STDEV(K558:Z558)/AB558*100</f>
        <v>6.66934992122794</v>
      </c>
    </row>
    <row r="559" customFormat="false" ht="25.85" hidden="false" customHeight="true" outlineLevel="0" collapsed="false">
      <c r="A559" s="23" t="n">
        <v>541</v>
      </c>
      <c r="B559" s="76"/>
      <c r="C559" s="48" t="s">
        <v>217</v>
      </c>
      <c r="D559" s="38"/>
      <c r="E559" s="39"/>
      <c r="F559" s="47"/>
      <c r="G559" s="47"/>
      <c r="H559" s="47"/>
      <c r="I559" s="47"/>
      <c r="J559" s="47"/>
      <c r="K559" s="47"/>
      <c r="L559" s="40"/>
      <c r="M559" s="78"/>
      <c r="N559" s="40"/>
      <c r="O559" s="45"/>
      <c r="P559" s="45"/>
      <c r="Q559" s="45"/>
      <c r="R559" s="45"/>
      <c r="S559" s="45"/>
      <c r="T559" s="45"/>
      <c r="U559" s="45"/>
      <c r="V559" s="45"/>
      <c r="W559" s="45"/>
      <c r="X559" s="45"/>
      <c r="Y559" s="45"/>
      <c r="Z559" s="45"/>
      <c r="AA559" s="34" t="n">
        <f aca="false">COUNTIF(K559:Z559,"&gt;0")</f>
        <v>0</v>
      </c>
      <c r="AB559" s="42"/>
      <c r="AC559" s="42"/>
      <c r="AD559" s="36"/>
    </row>
    <row r="560" customFormat="false" ht="39.55" hidden="false" customHeight="true" outlineLevel="0" collapsed="false">
      <c r="A560" s="23" t="n">
        <v>542</v>
      </c>
      <c r="B560" s="76"/>
      <c r="C560" s="38" t="s">
        <v>218</v>
      </c>
      <c r="D560" s="38" t="s">
        <v>201</v>
      </c>
      <c r="E560" s="39" t="n">
        <v>1</v>
      </c>
      <c r="F560" s="47"/>
      <c r="G560" s="47"/>
      <c r="H560" s="47"/>
      <c r="I560" s="47"/>
      <c r="J560" s="47"/>
      <c r="K560" s="47"/>
      <c r="L560" s="40" t="n">
        <v>84344.79</v>
      </c>
      <c r="M560" s="78" t="n">
        <v>90075.38516</v>
      </c>
      <c r="N560" s="40" t="n">
        <v>96380.6621212</v>
      </c>
      <c r="O560" s="45"/>
      <c r="P560" s="45"/>
      <c r="Q560" s="45"/>
      <c r="R560" s="45"/>
      <c r="S560" s="45"/>
      <c r="T560" s="45"/>
      <c r="U560" s="45"/>
      <c r="V560" s="45"/>
      <c r="W560" s="45"/>
      <c r="X560" s="45"/>
      <c r="Y560" s="45"/>
      <c r="Z560" s="45"/>
      <c r="AA560" s="34" t="n">
        <f aca="false">COUNTIF(K560:Z560,"&gt;0")</f>
        <v>3</v>
      </c>
      <c r="AB560" s="42" t="n">
        <f aca="false">CEILING(SUM(K560:Z560)/COUNTIF(K560:Z560,"&gt;0"),0.01)</f>
        <v>90266.95</v>
      </c>
      <c r="AC560" s="42" t="n">
        <f aca="false">AB560*E560</f>
        <v>90266.95</v>
      </c>
      <c r="AD560" s="36" t="n">
        <f aca="false">STDEV(K560:Z560)/AB560*100</f>
        <v>6.66935379703379</v>
      </c>
    </row>
    <row r="561" customFormat="false" ht="39.55" hidden="false" customHeight="true" outlineLevel="0" collapsed="false">
      <c r="A561" s="23" t="n">
        <v>543</v>
      </c>
      <c r="B561" s="76"/>
      <c r="C561" s="38" t="s">
        <v>219</v>
      </c>
      <c r="D561" s="38" t="s">
        <v>201</v>
      </c>
      <c r="E561" s="39" t="n">
        <v>1</v>
      </c>
      <c r="F561" s="47"/>
      <c r="G561" s="47"/>
      <c r="H561" s="47"/>
      <c r="I561" s="47"/>
      <c r="J561" s="47"/>
      <c r="K561" s="47"/>
      <c r="L561" s="40" t="n">
        <v>105765.69</v>
      </c>
      <c r="M561" s="78" t="n">
        <v>112951.6648</v>
      </c>
      <c r="N561" s="40" t="n">
        <v>120858.281336</v>
      </c>
      <c r="O561" s="45"/>
      <c r="P561" s="45"/>
      <c r="Q561" s="45"/>
      <c r="R561" s="45"/>
      <c r="S561" s="45"/>
      <c r="T561" s="45"/>
      <c r="U561" s="45"/>
      <c r="V561" s="45"/>
      <c r="W561" s="45"/>
      <c r="X561" s="45"/>
      <c r="Y561" s="45"/>
      <c r="Z561" s="45"/>
      <c r="AA561" s="34" t="n">
        <f aca="false">COUNTIF(K561:Z561,"&gt;0")</f>
        <v>3</v>
      </c>
      <c r="AB561" s="42" t="n">
        <f aca="false">CEILING(SUM(K561:Z561)/COUNTIF(K561:Z561,"&gt;0"),0.01)</f>
        <v>113191.88</v>
      </c>
      <c r="AC561" s="42" t="n">
        <f aca="false">AB561*E561</f>
        <v>113191.88</v>
      </c>
      <c r="AD561" s="36" t="n">
        <f aca="false">STDEV(K561:Z561)/AB561*100</f>
        <v>6.66934992122794</v>
      </c>
    </row>
    <row r="562" customFormat="false" ht="39.55" hidden="false" customHeight="true" outlineLevel="0" collapsed="false">
      <c r="A562" s="23" t="n">
        <v>544</v>
      </c>
      <c r="B562" s="76"/>
      <c r="C562" s="38" t="s">
        <v>216</v>
      </c>
      <c r="D562" s="38" t="s">
        <v>201</v>
      </c>
      <c r="E562" s="39" t="n">
        <v>1</v>
      </c>
      <c r="F562" s="47"/>
      <c r="G562" s="47"/>
      <c r="H562" s="47"/>
      <c r="I562" s="47"/>
      <c r="J562" s="47"/>
      <c r="K562" s="47"/>
      <c r="L562" s="40" t="n">
        <v>111120.93</v>
      </c>
      <c r="M562" s="78" t="n">
        <v>118670.75056</v>
      </c>
      <c r="N562" s="40" t="n">
        <v>126977.7030992</v>
      </c>
      <c r="O562" s="45"/>
      <c r="P562" s="45"/>
      <c r="Q562" s="45"/>
      <c r="R562" s="45"/>
      <c r="S562" s="45"/>
      <c r="T562" s="45"/>
      <c r="U562" s="45"/>
      <c r="V562" s="45"/>
      <c r="W562" s="45"/>
      <c r="X562" s="45"/>
      <c r="Y562" s="45"/>
      <c r="Z562" s="45"/>
      <c r="AA562" s="34" t="n">
        <f aca="false">COUNTIF(K562:Z562,"&gt;0")</f>
        <v>3</v>
      </c>
      <c r="AB562" s="42" t="n">
        <f aca="false">CEILING(SUM(K562:Z562)/COUNTIF(K562:Z562,"&gt;0"),0.01)</f>
        <v>118923.13</v>
      </c>
      <c r="AC562" s="42" t="n">
        <f aca="false">AB562*E562</f>
        <v>118923.13</v>
      </c>
      <c r="AD562" s="36" t="n">
        <f aca="false">STDEV(K562:Z562)/AB562*100</f>
        <v>6.66934902961266</v>
      </c>
    </row>
    <row r="563" customFormat="false" ht="25.85" hidden="false" customHeight="true" outlineLevel="0" collapsed="false">
      <c r="A563" s="23" t="n">
        <v>545</v>
      </c>
      <c r="B563" s="76"/>
      <c r="C563" s="48" t="s">
        <v>220</v>
      </c>
      <c r="D563" s="38"/>
      <c r="E563" s="39"/>
      <c r="F563" s="47"/>
      <c r="G563" s="47"/>
      <c r="H563" s="47"/>
      <c r="I563" s="47"/>
      <c r="J563" s="47"/>
      <c r="K563" s="47"/>
      <c r="L563" s="40"/>
      <c r="M563" s="78"/>
      <c r="N563" s="40"/>
      <c r="O563" s="45"/>
      <c r="P563" s="45"/>
      <c r="Q563" s="45"/>
      <c r="R563" s="45"/>
      <c r="S563" s="45"/>
      <c r="T563" s="45"/>
      <c r="U563" s="45"/>
      <c r="V563" s="45"/>
      <c r="W563" s="45"/>
      <c r="X563" s="45"/>
      <c r="Y563" s="45"/>
      <c r="Z563" s="45"/>
      <c r="AA563" s="34" t="n">
        <f aca="false">COUNTIF(K563:Z563,"&gt;0")</f>
        <v>0</v>
      </c>
      <c r="AB563" s="42"/>
      <c r="AC563" s="42"/>
      <c r="AD563" s="36"/>
    </row>
    <row r="564" customFormat="false" ht="39.55" hidden="false" customHeight="true" outlineLevel="0" collapsed="false">
      <c r="A564" s="23" t="n">
        <v>546</v>
      </c>
      <c r="B564" s="76"/>
      <c r="C564" s="38" t="s">
        <v>221</v>
      </c>
      <c r="D564" s="38" t="s">
        <v>201</v>
      </c>
      <c r="E564" s="39" t="n">
        <v>1</v>
      </c>
      <c r="F564" s="47"/>
      <c r="G564" s="47"/>
      <c r="H564" s="47"/>
      <c r="I564" s="47"/>
      <c r="J564" s="47"/>
      <c r="K564" s="47"/>
      <c r="L564" s="40" t="n">
        <v>0</v>
      </c>
      <c r="M564" s="78" t="n">
        <v>0</v>
      </c>
      <c r="N564" s="40" t="n">
        <v>0</v>
      </c>
      <c r="O564" s="45"/>
      <c r="P564" s="45"/>
      <c r="Q564" s="45"/>
      <c r="R564" s="45"/>
      <c r="S564" s="45"/>
      <c r="T564" s="45"/>
      <c r="U564" s="45"/>
      <c r="V564" s="45"/>
      <c r="W564" s="45"/>
      <c r="X564" s="45"/>
      <c r="Y564" s="45"/>
      <c r="Z564" s="45"/>
      <c r="AA564" s="34" t="n">
        <f aca="false">COUNTIF(K564:Z564,"&gt;0")</f>
        <v>0</v>
      </c>
      <c r="AB564" s="42"/>
      <c r="AC564" s="42"/>
      <c r="AD564" s="36"/>
    </row>
    <row r="565" customFormat="false" ht="39.55" hidden="false" customHeight="true" outlineLevel="0" collapsed="false">
      <c r="A565" s="23" t="n">
        <v>547</v>
      </c>
      <c r="B565" s="76"/>
      <c r="C565" s="38" t="s">
        <v>222</v>
      </c>
      <c r="D565" s="38" t="s">
        <v>201</v>
      </c>
      <c r="E565" s="39" t="n">
        <v>1</v>
      </c>
      <c r="F565" s="47"/>
      <c r="G565" s="47"/>
      <c r="H565" s="47"/>
      <c r="I565" s="47"/>
      <c r="J565" s="47"/>
      <c r="K565" s="47"/>
      <c r="L565" s="40" t="n">
        <v>0</v>
      </c>
      <c r="M565" s="78" t="n">
        <v>0</v>
      </c>
      <c r="N565" s="40" t="n">
        <v>0</v>
      </c>
      <c r="O565" s="45"/>
      <c r="P565" s="45"/>
      <c r="Q565" s="45"/>
      <c r="R565" s="45"/>
      <c r="S565" s="45"/>
      <c r="T565" s="45"/>
      <c r="U565" s="45"/>
      <c r="V565" s="45"/>
      <c r="W565" s="45"/>
      <c r="X565" s="45"/>
      <c r="Y565" s="45"/>
      <c r="Z565" s="45"/>
      <c r="AA565" s="34" t="n">
        <f aca="false">COUNTIF(K565:Z565,"&gt;0")</f>
        <v>0</v>
      </c>
      <c r="AB565" s="42"/>
      <c r="AC565" s="42"/>
      <c r="AD565" s="36"/>
    </row>
    <row r="566" customFormat="false" ht="39.55" hidden="false" customHeight="true" outlineLevel="0" collapsed="false">
      <c r="A566" s="23" t="n">
        <v>548</v>
      </c>
      <c r="B566" s="76"/>
      <c r="C566" s="38" t="s">
        <v>223</v>
      </c>
      <c r="D566" s="38" t="s">
        <v>201</v>
      </c>
      <c r="E566" s="39" t="n">
        <v>1</v>
      </c>
      <c r="F566" s="47"/>
      <c r="G566" s="47"/>
      <c r="H566" s="47"/>
      <c r="I566" s="47"/>
      <c r="J566" s="47"/>
      <c r="K566" s="47"/>
      <c r="L566" s="40" t="n">
        <v>0</v>
      </c>
      <c r="M566" s="78" t="n">
        <v>0</v>
      </c>
      <c r="N566" s="40" t="n">
        <v>0</v>
      </c>
      <c r="O566" s="45"/>
      <c r="P566" s="45"/>
      <c r="Q566" s="45"/>
      <c r="R566" s="45"/>
      <c r="S566" s="45"/>
      <c r="T566" s="45"/>
      <c r="U566" s="45"/>
      <c r="V566" s="45"/>
      <c r="W566" s="45"/>
      <c r="X566" s="45"/>
      <c r="Y566" s="45"/>
      <c r="Z566" s="45"/>
      <c r="AA566" s="34" t="n">
        <f aca="false">COUNTIF(K566:Z566,"&gt;0")</f>
        <v>0</v>
      </c>
      <c r="AB566" s="42"/>
      <c r="AC566" s="42"/>
      <c r="AD566" s="36"/>
    </row>
    <row r="567" customFormat="false" ht="39.55" hidden="false" customHeight="true" outlineLevel="0" collapsed="false">
      <c r="A567" s="23" t="n">
        <v>549</v>
      </c>
      <c r="B567" s="76"/>
      <c r="C567" s="38" t="s">
        <v>224</v>
      </c>
      <c r="D567" s="38" t="s">
        <v>201</v>
      </c>
      <c r="E567" s="39" t="n">
        <v>1</v>
      </c>
      <c r="F567" s="47"/>
      <c r="G567" s="47"/>
      <c r="H567" s="47"/>
      <c r="I567" s="47"/>
      <c r="J567" s="47"/>
      <c r="K567" s="47"/>
      <c r="L567" s="40" t="n">
        <v>0</v>
      </c>
      <c r="M567" s="78" t="n">
        <v>0</v>
      </c>
      <c r="N567" s="40" t="n">
        <v>0</v>
      </c>
      <c r="O567" s="45"/>
      <c r="P567" s="45"/>
      <c r="Q567" s="45"/>
      <c r="R567" s="45"/>
      <c r="S567" s="45"/>
      <c r="T567" s="45"/>
      <c r="U567" s="45"/>
      <c r="V567" s="45"/>
      <c r="W567" s="45"/>
      <c r="X567" s="45"/>
      <c r="Y567" s="45"/>
      <c r="Z567" s="45"/>
      <c r="AA567" s="34" t="n">
        <f aca="false">COUNTIF(K567:Z567,"&gt;0")</f>
        <v>0</v>
      </c>
      <c r="AB567" s="42"/>
      <c r="AC567" s="42"/>
      <c r="AD567" s="36"/>
    </row>
    <row r="568" customFormat="false" ht="25.85" hidden="false" customHeight="true" outlineLevel="0" collapsed="false">
      <c r="A568" s="23" t="n">
        <v>550</v>
      </c>
      <c r="B568" s="76"/>
      <c r="C568" s="48" t="s">
        <v>225</v>
      </c>
      <c r="D568" s="38"/>
      <c r="E568" s="39"/>
      <c r="F568" s="47"/>
      <c r="G568" s="47"/>
      <c r="H568" s="47"/>
      <c r="I568" s="47"/>
      <c r="J568" s="47"/>
      <c r="K568" s="47"/>
      <c r="L568" s="40"/>
      <c r="M568" s="78"/>
      <c r="N568" s="40"/>
      <c r="O568" s="45"/>
      <c r="P568" s="45"/>
      <c r="Q568" s="45"/>
      <c r="R568" s="45"/>
      <c r="S568" s="45"/>
      <c r="T568" s="45"/>
      <c r="U568" s="45"/>
      <c r="V568" s="45"/>
      <c r="W568" s="45"/>
      <c r="X568" s="45"/>
      <c r="Y568" s="45"/>
      <c r="Z568" s="45"/>
      <c r="AA568" s="34" t="n">
        <f aca="false">COUNTIF(K568:Z568,"&gt;0")</f>
        <v>0</v>
      </c>
      <c r="AB568" s="42"/>
      <c r="AC568" s="42"/>
      <c r="AD568" s="36"/>
    </row>
    <row r="569" customFormat="false" ht="39.55" hidden="false" customHeight="true" outlineLevel="0" collapsed="false">
      <c r="A569" s="23" t="n">
        <v>551</v>
      </c>
      <c r="B569" s="76"/>
      <c r="C569" s="38" t="s">
        <v>226</v>
      </c>
      <c r="D569" s="38" t="s">
        <v>201</v>
      </c>
      <c r="E569" s="39" t="n">
        <v>1</v>
      </c>
      <c r="F569" s="47"/>
      <c r="G569" s="47"/>
      <c r="H569" s="47"/>
      <c r="I569" s="47"/>
      <c r="J569" s="47"/>
      <c r="K569" s="47"/>
      <c r="L569" s="40" t="n">
        <v>0</v>
      </c>
      <c r="M569" s="78" t="n">
        <v>0</v>
      </c>
      <c r="N569" s="40" t="n">
        <v>0</v>
      </c>
      <c r="O569" s="45"/>
      <c r="P569" s="45"/>
      <c r="Q569" s="45"/>
      <c r="R569" s="45"/>
      <c r="S569" s="45"/>
      <c r="T569" s="45"/>
      <c r="U569" s="45"/>
      <c r="V569" s="45"/>
      <c r="W569" s="45"/>
      <c r="X569" s="45"/>
      <c r="Y569" s="45"/>
      <c r="Z569" s="45"/>
      <c r="AA569" s="34" t="n">
        <f aca="false">COUNTIF(K569:Z569,"&gt;0")</f>
        <v>0</v>
      </c>
      <c r="AB569" s="42"/>
      <c r="AC569" s="42"/>
      <c r="AD569" s="36"/>
    </row>
    <row r="570" customFormat="false" ht="39.55" hidden="false" customHeight="true" outlineLevel="0" collapsed="false">
      <c r="A570" s="23" t="n">
        <v>552</v>
      </c>
      <c r="B570" s="76"/>
      <c r="C570" s="38" t="s">
        <v>227</v>
      </c>
      <c r="D570" s="38" t="s">
        <v>201</v>
      </c>
      <c r="E570" s="39" t="n">
        <v>1</v>
      </c>
      <c r="F570" s="47"/>
      <c r="G570" s="47"/>
      <c r="H570" s="47"/>
      <c r="I570" s="47"/>
      <c r="J570" s="47"/>
      <c r="K570" s="47"/>
      <c r="L570" s="40" t="n">
        <v>0</v>
      </c>
      <c r="M570" s="78" t="n">
        <v>0</v>
      </c>
      <c r="N570" s="40" t="n">
        <v>0</v>
      </c>
      <c r="O570" s="45"/>
      <c r="P570" s="45"/>
      <c r="Q570" s="45"/>
      <c r="R570" s="45"/>
      <c r="S570" s="45"/>
      <c r="T570" s="45"/>
      <c r="U570" s="45"/>
      <c r="V570" s="45"/>
      <c r="W570" s="45"/>
      <c r="X570" s="45"/>
      <c r="Y570" s="45"/>
      <c r="Z570" s="45"/>
      <c r="AA570" s="34" t="n">
        <f aca="false">COUNTIF(K570:Z570,"&gt;0")</f>
        <v>0</v>
      </c>
      <c r="AB570" s="42"/>
      <c r="AC570" s="42"/>
      <c r="AD570" s="36"/>
    </row>
    <row r="571" customFormat="false" ht="39.55" hidden="false" customHeight="true" outlineLevel="0" collapsed="false">
      <c r="A571" s="23" t="n">
        <v>553</v>
      </c>
      <c r="B571" s="76"/>
      <c r="C571" s="38" t="s">
        <v>228</v>
      </c>
      <c r="D571" s="38" t="s">
        <v>201</v>
      </c>
      <c r="E571" s="39" t="n">
        <v>1</v>
      </c>
      <c r="F571" s="47"/>
      <c r="G571" s="47"/>
      <c r="H571" s="47"/>
      <c r="I571" s="47"/>
      <c r="J571" s="47"/>
      <c r="K571" s="47"/>
      <c r="L571" s="40" t="n">
        <v>0</v>
      </c>
      <c r="M571" s="78" t="n">
        <v>0</v>
      </c>
      <c r="N571" s="40" t="n">
        <v>0</v>
      </c>
      <c r="O571" s="45"/>
      <c r="P571" s="45"/>
      <c r="Q571" s="45"/>
      <c r="R571" s="45"/>
      <c r="S571" s="45"/>
      <c r="T571" s="45"/>
      <c r="U571" s="45"/>
      <c r="V571" s="45"/>
      <c r="W571" s="45"/>
      <c r="X571" s="45"/>
      <c r="Y571" s="45"/>
      <c r="Z571" s="45"/>
      <c r="AA571" s="34" t="n">
        <f aca="false">COUNTIF(K571:Z571,"&gt;0")</f>
        <v>0</v>
      </c>
      <c r="AB571" s="42"/>
      <c r="AC571" s="42"/>
      <c r="AD571" s="36"/>
    </row>
    <row r="572" customFormat="false" ht="39.55" hidden="false" customHeight="true" outlineLevel="0" collapsed="false">
      <c r="A572" s="23" t="n">
        <v>554</v>
      </c>
      <c r="B572" s="76"/>
      <c r="C572" s="38" t="s">
        <v>229</v>
      </c>
      <c r="D572" s="38" t="s">
        <v>201</v>
      </c>
      <c r="E572" s="39" t="n">
        <v>1</v>
      </c>
      <c r="F572" s="47"/>
      <c r="G572" s="47"/>
      <c r="H572" s="47"/>
      <c r="I572" s="47"/>
      <c r="J572" s="47"/>
      <c r="K572" s="47"/>
      <c r="L572" s="40" t="n">
        <v>0</v>
      </c>
      <c r="M572" s="78" t="n">
        <v>0</v>
      </c>
      <c r="N572" s="40" t="n">
        <v>0</v>
      </c>
      <c r="O572" s="45"/>
      <c r="P572" s="45"/>
      <c r="Q572" s="45"/>
      <c r="R572" s="45"/>
      <c r="S572" s="45"/>
      <c r="T572" s="45"/>
      <c r="U572" s="45"/>
      <c r="V572" s="45"/>
      <c r="W572" s="45"/>
      <c r="X572" s="45"/>
      <c r="Y572" s="45"/>
      <c r="Z572" s="45"/>
      <c r="AA572" s="34" t="n">
        <f aca="false">COUNTIF(K572:Z572,"&gt;0")</f>
        <v>0</v>
      </c>
      <c r="AB572" s="42"/>
      <c r="AC572" s="42"/>
      <c r="AD572" s="36"/>
    </row>
    <row r="573" customFormat="false" ht="25.85" hidden="false" customHeight="true" outlineLevel="0" collapsed="false">
      <c r="A573" s="23" t="n">
        <v>555</v>
      </c>
      <c r="B573" s="76"/>
      <c r="C573" s="77" t="s">
        <v>230</v>
      </c>
      <c r="D573" s="79"/>
      <c r="E573" s="39"/>
      <c r="F573" s="47"/>
      <c r="G573" s="47"/>
      <c r="H573" s="47"/>
      <c r="I573" s="47"/>
      <c r="J573" s="47"/>
      <c r="K573" s="47"/>
      <c r="L573" s="40"/>
      <c r="M573" s="78"/>
      <c r="N573" s="40"/>
      <c r="O573" s="45"/>
      <c r="P573" s="45"/>
      <c r="Q573" s="45"/>
      <c r="R573" s="45"/>
      <c r="S573" s="45"/>
      <c r="T573" s="45"/>
      <c r="U573" s="45"/>
      <c r="V573" s="45"/>
      <c r="W573" s="45"/>
      <c r="X573" s="45"/>
      <c r="Y573" s="45"/>
      <c r="Z573" s="45"/>
      <c r="AA573" s="34" t="n">
        <f aca="false">COUNTIF(K573:Z573,"&gt;0")</f>
        <v>0</v>
      </c>
      <c r="AB573" s="42"/>
      <c r="AC573" s="42"/>
      <c r="AD573" s="36"/>
    </row>
    <row r="574" customFormat="false" ht="25.85" hidden="false" customHeight="true" outlineLevel="0" collapsed="false">
      <c r="A574" s="23" t="n">
        <v>556</v>
      </c>
      <c r="B574" s="76"/>
      <c r="C574" s="38" t="s">
        <v>231</v>
      </c>
      <c r="D574" s="38" t="s">
        <v>232</v>
      </c>
      <c r="E574" s="39" t="n">
        <v>1</v>
      </c>
      <c r="F574" s="47"/>
      <c r="G574" s="47"/>
      <c r="H574" s="47"/>
      <c r="I574" s="47"/>
      <c r="J574" s="47"/>
      <c r="K574" s="47"/>
      <c r="L574" s="40" t="n">
        <v>0</v>
      </c>
      <c r="M574" s="78" t="n">
        <v>0</v>
      </c>
      <c r="N574" s="40" t="n">
        <v>0</v>
      </c>
      <c r="O574" s="45"/>
      <c r="P574" s="45"/>
      <c r="Q574" s="45"/>
      <c r="R574" s="45"/>
      <c r="S574" s="45"/>
      <c r="T574" s="45"/>
      <c r="U574" s="45"/>
      <c r="V574" s="45"/>
      <c r="W574" s="45"/>
      <c r="X574" s="45"/>
      <c r="Y574" s="45"/>
      <c r="Z574" s="45"/>
      <c r="AA574" s="34" t="n">
        <f aca="false">COUNTIF(K574:Z574,"&gt;0")</f>
        <v>0</v>
      </c>
      <c r="AB574" s="42"/>
      <c r="AC574" s="42"/>
      <c r="AD574" s="36"/>
    </row>
    <row r="575" customFormat="false" ht="25.85" hidden="false" customHeight="true" outlineLevel="0" collapsed="false">
      <c r="A575" s="23" t="n">
        <v>557</v>
      </c>
      <c r="B575" s="76"/>
      <c r="C575" s="38" t="s">
        <v>233</v>
      </c>
      <c r="D575" s="38" t="s">
        <v>234</v>
      </c>
      <c r="E575" s="39" t="n">
        <v>1</v>
      </c>
      <c r="F575" s="47"/>
      <c r="G575" s="47"/>
      <c r="H575" s="47"/>
      <c r="I575" s="47"/>
      <c r="J575" s="47"/>
      <c r="K575" s="47"/>
      <c r="L575" s="40" t="n">
        <v>0</v>
      </c>
      <c r="M575" s="78" t="n">
        <v>0</v>
      </c>
      <c r="N575" s="40" t="n">
        <v>0</v>
      </c>
      <c r="O575" s="45"/>
      <c r="P575" s="45"/>
      <c r="Q575" s="45"/>
      <c r="R575" s="45"/>
      <c r="S575" s="45"/>
      <c r="T575" s="45"/>
      <c r="U575" s="45"/>
      <c r="V575" s="45"/>
      <c r="W575" s="45"/>
      <c r="X575" s="45"/>
      <c r="Y575" s="45"/>
      <c r="Z575" s="45"/>
      <c r="AA575" s="34" t="n">
        <f aca="false">COUNTIF(K575:Z575,"&gt;0")</f>
        <v>0</v>
      </c>
      <c r="AB575" s="42"/>
      <c r="AC575" s="42"/>
      <c r="AD575" s="36"/>
    </row>
    <row r="576" customFormat="false" ht="70.65" hidden="false" customHeight="true" outlineLevel="0" collapsed="false">
      <c r="A576" s="23" t="n">
        <v>558</v>
      </c>
      <c r="B576" s="76"/>
      <c r="C576" s="38" t="s">
        <v>235</v>
      </c>
      <c r="D576" s="38" t="s">
        <v>232</v>
      </c>
      <c r="E576" s="39" t="n">
        <v>1</v>
      </c>
      <c r="F576" s="47"/>
      <c r="G576" s="47"/>
      <c r="H576" s="47"/>
      <c r="I576" s="47"/>
      <c r="J576" s="47"/>
      <c r="K576" s="47"/>
      <c r="L576" s="40" t="n">
        <v>22320.12</v>
      </c>
      <c r="M576" s="78" t="n">
        <v>23836.61212</v>
      </c>
      <c r="N576" s="40" t="n">
        <v>25505.1749684</v>
      </c>
      <c r="O576" s="45"/>
      <c r="P576" s="45"/>
      <c r="Q576" s="45"/>
      <c r="R576" s="45"/>
      <c r="S576" s="45"/>
      <c r="T576" s="45"/>
      <c r="U576" s="45"/>
      <c r="V576" s="45"/>
      <c r="W576" s="45"/>
      <c r="X576" s="45"/>
      <c r="Y576" s="45"/>
      <c r="Z576" s="45"/>
      <c r="AA576" s="34" t="n">
        <f aca="false">COUNTIF(K576:Z576,"&gt;0")</f>
        <v>3</v>
      </c>
      <c r="AB576" s="42" t="n">
        <f aca="false">CEILING(SUM(K576:Z576)/COUNTIF(K576:Z576,"&gt;0"),0.01)</f>
        <v>23887.31</v>
      </c>
      <c r="AC576" s="42" t="n">
        <f aca="false">AB576*E576</f>
        <v>23887.31</v>
      </c>
      <c r="AD576" s="36" t="n">
        <f aca="false">STDEV(K576:Z576)/AB576*100</f>
        <v>6.66936721558268</v>
      </c>
    </row>
    <row r="577" customFormat="false" ht="103" hidden="false" customHeight="true" outlineLevel="0" collapsed="false">
      <c r="A577" s="23" t="n">
        <v>559</v>
      </c>
      <c r="B577" s="76"/>
      <c r="C577" s="38" t="s">
        <v>236</v>
      </c>
      <c r="D577" s="38" t="s">
        <v>237</v>
      </c>
      <c r="E577" s="39" t="n">
        <v>1</v>
      </c>
      <c r="F577" s="47"/>
      <c r="G577" s="47"/>
      <c r="H577" s="47"/>
      <c r="I577" s="47"/>
      <c r="J577" s="47"/>
      <c r="K577" s="47"/>
      <c r="L577" s="40" t="n">
        <v>75256.8</v>
      </c>
      <c r="M577" s="78" t="n">
        <v>80369.92296</v>
      </c>
      <c r="N577" s="40" t="n">
        <v>85995.8175672</v>
      </c>
      <c r="O577" s="45"/>
      <c r="P577" s="45"/>
      <c r="Q577" s="45"/>
      <c r="R577" s="45"/>
      <c r="S577" s="45"/>
      <c r="T577" s="45"/>
      <c r="U577" s="45"/>
      <c r="V577" s="45"/>
      <c r="W577" s="45"/>
      <c r="X577" s="45"/>
      <c r="Y577" s="45"/>
      <c r="Z577" s="45"/>
      <c r="AA577" s="34" t="n">
        <f aca="false">COUNTIF(K577:Z577,"&gt;0")</f>
        <v>3</v>
      </c>
      <c r="AB577" s="42" t="n">
        <f aca="false">CEILING(SUM(K577:Z577)/COUNTIF(K577:Z577,"&gt;0"),0.01)</f>
        <v>80540.85</v>
      </c>
      <c r="AC577" s="42" t="n">
        <f aca="false">AB577*E577</f>
        <v>80540.85</v>
      </c>
      <c r="AD577" s="36" t="n">
        <f aca="false">STDEV(K577:Z577)/AB577*100</f>
        <v>6.66934696433104</v>
      </c>
    </row>
    <row r="578" customFormat="false" ht="117.95" hidden="false" customHeight="true" outlineLevel="0" collapsed="false">
      <c r="A578" s="23" t="n">
        <v>560</v>
      </c>
      <c r="B578" s="76"/>
      <c r="C578" s="38" t="s">
        <v>238</v>
      </c>
      <c r="D578" s="38" t="s">
        <v>237</v>
      </c>
      <c r="E578" s="39" t="n">
        <v>1</v>
      </c>
      <c r="F578" s="47"/>
      <c r="G578" s="47"/>
      <c r="H578" s="47"/>
      <c r="I578" s="47"/>
      <c r="J578" s="47"/>
      <c r="K578" s="47"/>
      <c r="L578" s="40" t="n">
        <v>80872.97</v>
      </c>
      <c r="M578" s="78" t="n">
        <v>86367.67708</v>
      </c>
      <c r="N578" s="40" t="n">
        <v>92413.4144756</v>
      </c>
      <c r="O578" s="45"/>
      <c r="P578" s="45"/>
      <c r="Q578" s="45"/>
      <c r="R578" s="45"/>
      <c r="S578" s="45"/>
      <c r="T578" s="45"/>
      <c r="U578" s="45"/>
      <c r="V578" s="45"/>
      <c r="W578" s="45"/>
      <c r="X578" s="45"/>
      <c r="Y578" s="45"/>
      <c r="Z578" s="45"/>
      <c r="AA578" s="34" t="n">
        <f aca="false">COUNTIF(K578:Z578,"&gt;0")</f>
        <v>3</v>
      </c>
      <c r="AB578" s="42" t="n">
        <f aca="false">CEILING(SUM(K578:Z578)/COUNTIF(K578:Z578,"&gt;0"),0.01)</f>
        <v>86551.36</v>
      </c>
      <c r="AC578" s="42" t="n">
        <f aca="false">AB578*E578</f>
        <v>86551.36</v>
      </c>
      <c r="AD578" s="36" t="n">
        <f aca="false">STDEV(K578:Z578)/AB578*100</f>
        <v>6.66935142299322</v>
      </c>
    </row>
    <row r="579" customFormat="false" ht="103" hidden="false" customHeight="true" outlineLevel="0" collapsed="false">
      <c r="A579" s="23" t="n">
        <v>561</v>
      </c>
      <c r="B579" s="76"/>
      <c r="C579" s="38" t="s">
        <v>239</v>
      </c>
      <c r="D579" s="38" t="s">
        <v>237</v>
      </c>
      <c r="E579" s="39" t="n">
        <v>1</v>
      </c>
      <c r="F579" s="47"/>
      <c r="G579" s="47"/>
      <c r="H579" s="47"/>
      <c r="I579" s="47"/>
      <c r="J579" s="47"/>
      <c r="K579" s="47"/>
      <c r="L579" s="40" t="n">
        <v>86614.41</v>
      </c>
      <c r="M579" s="78" t="n">
        <v>92499.2052</v>
      </c>
      <c r="N579" s="40" t="n">
        <v>98974.149564</v>
      </c>
      <c r="O579" s="45"/>
      <c r="P579" s="45"/>
      <c r="Q579" s="45"/>
      <c r="R579" s="45"/>
      <c r="S579" s="45"/>
      <c r="T579" s="45"/>
      <c r="U579" s="45"/>
      <c r="V579" s="45"/>
      <c r="W579" s="45"/>
      <c r="X579" s="45"/>
      <c r="Y579" s="45"/>
      <c r="Z579" s="45"/>
      <c r="AA579" s="34" t="n">
        <f aca="false">COUNTIF(K579:Z579,"&gt;0")</f>
        <v>3</v>
      </c>
      <c r="AB579" s="42" t="n">
        <f aca="false">CEILING(SUM(K579:Z579)/COUNTIF(K579:Z579,"&gt;0"),0.01)</f>
        <v>92695.93</v>
      </c>
      <c r="AC579" s="42" t="n">
        <f aca="false">AB579*E579</f>
        <v>92695.93</v>
      </c>
      <c r="AD579" s="36" t="n">
        <f aca="false">STDEV(K579:Z579)/AB579*100</f>
        <v>6.66935163703778</v>
      </c>
    </row>
    <row r="580" customFormat="false" ht="39.55" hidden="false" customHeight="true" outlineLevel="0" collapsed="false">
      <c r="A580" s="23" t="n">
        <v>562</v>
      </c>
      <c r="B580" s="76"/>
      <c r="C580" s="38" t="s">
        <v>240</v>
      </c>
      <c r="D580" s="38" t="s">
        <v>241</v>
      </c>
      <c r="E580" s="39" t="n">
        <v>1</v>
      </c>
      <c r="F580" s="47"/>
      <c r="G580" s="47"/>
      <c r="H580" s="47"/>
      <c r="I580" s="47"/>
      <c r="J580" s="47"/>
      <c r="K580" s="47"/>
      <c r="L580" s="40" t="n">
        <v>2995.3</v>
      </c>
      <c r="M580" s="78" t="n">
        <v>3198.80896</v>
      </c>
      <c r="N580" s="40" t="n">
        <v>3422.7255872</v>
      </c>
      <c r="O580" s="45"/>
      <c r="P580" s="45"/>
      <c r="Q580" s="45"/>
      <c r="R580" s="45"/>
      <c r="S580" s="45"/>
      <c r="T580" s="45"/>
      <c r="U580" s="45"/>
      <c r="V580" s="45"/>
      <c r="W580" s="45"/>
      <c r="X580" s="45"/>
      <c r="Y580" s="45"/>
      <c r="Z580" s="45"/>
      <c r="AA580" s="34" t="n">
        <f aca="false">COUNTIF(K580:Z580,"&gt;0")</f>
        <v>3</v>
      </c>
      <c r="AB580" s="42" t="n">
        <f aca="false">CEILING(SUM(K580:Z580)/COUNTIF(K580:Z580,"&gt;0"),0.01)</f>
        <v>3205.62</v>
      </c>
      <c r="AC580" s="42" t="n">
        <f aca="false">AB580*E580</f>
        <v>3205.62</v>
      </c>
      <c r="AD580" s="36" t="n">
        <f aca="false">STDEV(K580:Z580)/AB580*100</f>
        <v>6.66934870982228</v>
      </c>
    </row>
    <row r="581" customFormat="false" ht="25.85" hidden="false" customHeight="true" outlineLevel="0" collapsed="false">
      <c r="A581" s="23" t="n">
        <v>563</v>
      </c>
      <c r="B581" s="76"/>
      <c r="C581" s="38" t="s">
        <v>242</v>
      </c>
      <c r="D581" s="38" t="s">
        <v>232</v>
      </c>
      <c r="E581" s="39" t="n">
        <v>1</v>
      </c>
      <c r="F581" s="47"/>
      <c r="G581" s="47"/>
      <c r="H581" s="47"/>
      <c r="I581" s="47"/>
      <c r="J581" s="47"/>
      <c r="K581" s="47"/>
      <c r="L581" s="40" t="n">
        <v>15657.22</v>
      </c>
      <c r="M581" s="78" t="n">
        <v>16721.01456</v>
      </c>
      <c r="N581" s="40" t="n">
        <v>17891.4855792</v>
      </c>
      <c r="O581" s="45"/>
      <c r="P581" s="45"/>
      <c r="Q581" s="45"/>
      <c r="R581" s="45"/>
      <c r="S581" s="45"/>
      <c r="T581" s="45"/>
      <c r="U581" s="45"/>
      <c r="V581" s="45"/>
      <c r="W581" s="45"/>
      <c r="X581" s="45"/>
      <c r="Y581" s="45"/>
      <c r="Z581" s="45"/>
      <c r="AA581" s="34" t="n">
        <f aca="false">COUNTIF(K581:Z581,"&gt;0")</f>
        <v>3</v>
      </c>
      <c r="AB581" s="42" t="n">
        <f aca="false">CEILING(SUM(K581:Z581)/COUNTIF(K581:Z581,"&gt;0"),0.01)</f>
        <v>16756.58</v>
      </c>
      <c r="AC581" s="42" t="n">
        <f aca="false">AB581*E581</f>
        <v>16756.58</v>
      </c>
      <c r="AD581" s="36" t="n">
        <f aca="false">STDEV(K581:Z581)/AB581*100</f>
        <v>6.66936304261622</v>
      </c>
    </row>
    <row r="582" customFormat="false" ht="25.85" hidden="false" customHeight="true" outlineLevel="0" collapsed="false">
      <c r="A582" s="23" t="n">
        <v>564</v>
      </c>
      <c r="B582" s="76"/>
      <c r="C582" s="80" t="s">
        <v>243</v>
      </c>
      <c r="D582" s="81"/>
      <c r="E582" s="39"/>
      <c r="F582" s="47"/>
      <c r="G582" s="47"/>
      <c r="H582" s="47"/>
      <c r="I582" s="47"/>
      <c r="J582" s="47"/>
      <c r="K582" s="47"/>
      <c r="L582" s="40"/>
      <c r="M582" s="78"/>
      <c r="N582" s="40"/>
      <c r="O582" s="45"/>
      <c r="P582" s="45"/>
      <c r="Q582" s="45"/>
      <c r="R582" s="45"/>
      <c r="S582" s="45"/>
      <c r="T582" s="45"/>
      <c r="U582" s="45"/>
      <c r="V582" s="45"/>
      <c r="W582" s="45"/>
      <c r="X582" s="45"/>
      <c r="Y582" s="45"/>
      <c r="Z582" s="45"/>
      <c r="AA582" s="34" t="n">
        <f aca="false">COUNTIF(K582:Z582,"&gt;0")</f>
        <v>0</v>
      </c>
      <c r="AB582" s="42"/>
      <c r="AC582" s="42"/>
      <c r="AD582" s="36"/>
    </row>
    <row r="583" customFormat="false" ht="39.55" hidden="false" customHeight="true" outlineLevel="0" collapsed="false">
      <c r="A583" s="23" t="n">
        <v>565</v>
      </c>
      <c r="B583" s="76"/>
      <c r="C583" s="52" t="s">
        <v>244</v>
      </c>
      <c r="D583" s="52" t="s">
        <v>110</v>
      </c>
      <c r="E583" s="39" t="n">
        <v>1</v>
      </c>
      <c r="F583" s="47"/>
      <c r="G583" s="47"/>
      <c r="H583" s="47"/>
      <c r="I583" s="47"/>
      <c r="J583" s="47"/>
      <c r="K583" s="47"/>
      <c r="L583" s="40" t="n">
        <v>26776.13</v>
      </c>
      <c r="M583" s="78" t="n">
        <v>28595.3654</v>
      </c>
      <c r="N583" s="40" t="n">
        <v>30597.040978</v>
      </c>
      <c r="O583" s="45"/>
      <c r="P583" s="45"/>
      <c r="Q583" s="45"/>
      <c r="R583" s="45"/>
      <c r="S583" s="45"/>
      <c r="T583" s="45"/>
      <c r="U583" s="45"/>
      <c r="V583" s="45"/>
      <c r="W583" s="45"/>
      <c r="X583" s="45"/>
      <c r="Y583" s="45"/>
      <c r="Z583" s="45"/>
      <c r="AA583" s="34" t="n">
        <f aca="false">COUNTIF(K583:Z583,"&gt;0")</f>
        <v>3</v>
      </c>
      <c r="AB583" s="42" t="n">
        <f aca="false">CEILING(SUM(K583:Z583)/COUNTIF(K583:Z583,"&gt;0"),0.01)</f>
        <v>28656.18</v>
      </c>
      <c r="AC583" s="42" t="n">
        <f aca="false">AB583*E583</f>
        <v>28656.18</v>
      </c>
      <c r="AD583" s="36" t="n">
        <f aca="false">STDEV(K583:Z583)/AB583*100</f>
        <v>6.66935117625631</v>
      </c>
    </row>
    <row r="584" customFormat="false" ht="39.55" hidden="false" customHeight="true" outlineLevel="0" collapsed="false">
      <c r="A584" s="23" t="n">
        <v>566</v>
      </c>
      <c r="B584" s="76"/>
      <c r="C584" s="38" t="s">
        <v>245</v>
      </c>
      <c r="D584" s="38" t="s">
        <v>110</v>
      </c>
      <c r="E584" s="39" t="n">
        <v>1</v>
      </c>
      <c r="F584" s="47"/>
      <c r="G584" s="47"/>
      <c r="H584" s="47"/>
      <c r="I584" s="47"/>
      <c r="J584" s="47"/>
      <c r="K584" s="47"/>
      <c r="L584" s="40" t="n">
        <v>20082.09</v>
      </c>
      <c r="M584" s="78" t="n">
        <v>21446.52088</v>
      </c>
      <c r="N584" s="40" t="n">
        <v>22947.7773416</v>
      </c>
      <c r="O584" s="45"/>
      <c r="P584" s="45"/>
      <c r="Q584" s="45"/>
      <c r="R584" s="45"/>
      <c r="S584" s="45"/>
      <c r="T584" s="45"/>
      <c r="U584" s="45"/>
      <c r="V584" s="45"/>
      <c r="W584" s="45"/>
      <c r="X584" s="45"/>
      <c r="Y584" s="45"/>
      <c r="Z584" s="45"/>
      <c r="AA584" s="34" t="n">
        <f aca="false">COUNTIF(K584:Z584,"&gt;0")</f>
        <v>3</v>
      </c>
      <c r="AB584" s="42" t="n">
        <f aca="false">CEILING(SUM(K584:Z584)/COUNTIF(K584:Z584,"&gt;0"),0.01)</f>
        <v>21492.13</v>
      </c>
      <c r="AC584" s="42" t="n">
        <f aca="false">AB584*E584</f>
        <v>21492.13</v>
      </c>
      <c r="AD584" s="36" t="n">
        <f aca="false">STDEV(K584:Z584)/AB584*100</f>
        <v>6.66936211294821</v>
      </c>
    </row>
    <row r="585" customFormat="false" ht="25.85" hidden="false" customHeight="true" outlineLevel="0" collapsed="false">
      <c r="A585" s="23" t="n">
        <v>567</v>
      </c>
      <c r="B585" s="76"/>
      <c r="C585" s="38" t="s">
        <v>246</v>
      </c>
      <c r="D585" s="38" t="s">
        <v>247</v>
      </c>
      <c r="E585" s="39" t="n">
        <v>1</v>
      </c>
      <c r="F585" s="47"/>
      <c r="G585" s="47"/>
      <c r="H585" s="47"/>
      <c r="I585" s="47"/>
      <c r="J585" s="47"/>
      <c r="K585" s="47"/>
      <c r="L585" s="40" t="n">
        <v>6694.03</v>
      </c>
      <c r="M585" s="78" t="n">
        <v>7148.84452</v>
      </c>
      <c r="N585" s="40" t="n">
        <v>7649.2636364</v>
      </c>
      <c r="O585" s="45"/>
      <c r="P585" s="45"/>
      <c r="Q585" s="45"/>
      <c r="R585" s="45"/>
      <c r="S585" s="45"/>
      <c r="T585" s="45"/>
      <c r="U585" s="45"/>
      <c r="V585" s="45"/>
      <c r="W585" s="45"/>
      <c r="X585" s="45"/>
      <c r="Y585" s="45"/>
      <c r="Z585" s="45"/>
      <c r="AA585" s="34" t="n">
        <f aca="false">COUNTIF(K585:Z585,"&gt;0")</f>
        <v>3</v>
      </c>
      <c r="AB585" s="42" t="n">
        <f aca="false">CEILING(SUM(K585:Z585)/COUNTIF(K585:Z585,"&gt;0"),0.01)</f>
        <v>7164.05</v>
      </c>
      <c r="AC585" s="42" t="n">
        <f aca="false">AB585*E585</f>
        <v>7164.05</v>
      </c>
      <c r="AD585" s="36" t="n">
        <f aca="false">STDEV(K585:Z585)/AB585*100</f>
        <v>6.6693870222819</v>
      </c>
    </row>
    <row r="586" customFormat="false" ht="39.55" hidden="false" customHeight="true" outlineLevel="0" collapsed="false">
      <c r="A586" s="23" t="n">
        <v>568</v>
      </c>
      <c r="B586" s="76"/>
      <c r="C586" s="38" t="s">
        <v>248</v>
      </c>
      <c r="D586" s="38" t="s">
        <v>110</v>
      </c>
      <c r="E586" s="39" t="n">
        <v>1</v>
      </c>
      <c r="F586" s="47"/>
      <c r="G586" s="47"/>
      <c r="H586" s="47"/>
      <c r="I586" s="47"/>
      <c r="J586" s="47"/>
      <c r="K586" s="47"/>
      <c r="L586" s="40" t="n">
        <v>13388.06</v>
      </c>
      <c r="M586" s="78" t="n">
        <v>14297.67636</v>
      </c>
      <c r="N586" s="40" t="n">
        <v>15298.5137052</v>
      </c>
      <c r="O586" s="45"/>
      <c r="P586" s="45"/>
      <c r="Q586" s="45"/>
      <c r="R586" s="45"/>
      <c r="S586" s="45"/>
      <c r="T586" s="45"/>
      <c r="U586" s="45"/>
      <c r="V586" s="45"/>
      <c r="W586" s="45"/>
      <c r="X586" s="45"/>
      <c r="Y586" s="45"/>
      <c r="Z586" s="45"/>
      <c r="AA586" s="34" t="n">
        <f aca="false">COUNTIF(K586:Z586,"&gt;0")</f>
        <v>3</v>
      </c>
      <c r="AB586" s="42" t="n">
        <f aca="false">CEILING(SUM(K586:Z586)/COUNTIF(K586:Z586,"&gt;0"),0.01)</f>
        <v>14328.09</v>
      </c>
      <c r="AC586" s="42" t="n">
        <f aca="false">AB586*E586</f>
        <v>14328.09</v>
      </c>
      <c r="AD586" s="36" t="n">
        <f aca="false">STDEV(K586:Z586)/AB586*100</f>
        <v>6.66934500354226</v>
      </c>
    </row>
    <row r="587" customFormat="false" ht="25.85" hidden="false" customHeight="true" outlineLevel="0" collapsed="false">
      <c r="A587" s="23" t="n">
        <v>569</v>
      </c>
      <c r="B587" s="76"/>
      <c r="C587" s="82" t="s">
        <v>249</v>
      </c>
      <c r="D587" s="49"/>
      <c r="E587" s="39"/>
      <c r="F587" s="47"/>
      <c r="G587" s="47"/>
      <c r="H587" s="47"/>
      <c r="I587" s="47"/>
      <c r="J587" s="47"/>
      <c r="K587" s="47"/>
      <c r="L587" s="40"/>
      <c r="M587" s="78"/>
      <c r="N587" s="40"/>
      <c r="O587" s="45"/>
      <c r="P587" s="45"/>
      <c r="Q587" s="45"/>
      <c r="R587" s="45"/>
      <c r="S587" s="45"/>
      <c r="T587" s="45"/>
      <c r="U587" s="45"/>
      <c r="V587" s="45"/>
      <c r="W587" s="45"/>
      <c r="X587" s="45"/>
      <c r="Y587" s="45"/>
      <c r="Z587" s="45"/>
      <c r="AA587" s="34" t="n">
        <f aca="false">COUNTIF(K587:Z587,"&gt;0")</f>
        <v>0</v>
      </c>
      <c r="AB587" s="42"/>
      <c r="AC587" s="42"/>
      <c r="AD587" s="36"/>
    </row>
    <row r="588" customFormat="false" ht="25.85" hidden="false" customHeight="true" outlineLevel="0" collapsed="false">
      <c r="A588" s="23" t="n">
        <v>570</v>
      </c>
      <c r="B588" s="76"/>
      <c r="C588" s="83" t="s">
        <v>250</v>
      </c>
      <c r="D588" s="49"/>
      <c r="E588" s="39"/>
      <c r="F588" s="47"/>
      <c r="G588" s="47"/>
      <c r="H588" s="47"/>
      <c r="I588" s="47"/>
      <c r="J588" s="47"/>
      <c r="K588" s="47"/>
      <c r="L588" s="40"/>
      <c r="M588" s="78"/>
      <c r="N588" s="40"/>
      <c r="O588" s="45"/>
      <c r="P588" s="45"/>
      <c r="Q588" s="45"/>
      <c r="R588" s="45"/>
      <c r="S588" s="45"/>
      <c r="T588" s="45"/>
      <c r="U588" s="45"/>
      <c r="V588" s="45"/>
      <c r="W588" s="45"/>
      <c r="X588" s="45"/>
      <c r="Y588" s="45"/>
      <c r="Z588" s="45"/>
      <c r="AA588" s="34" t="n">
        <f aca="false">COUNTIF(K588:Z588,"&gt;0")</f>
        <v>0</v>
      </c>
      <c r="AB588" s="42"/>
      <c r="AC588" s="42"/>
      <c r="AD588" s="36"/>
    </row>
    <row r="589" customFormat="false" ht="70.65" hidden="false" customHeight="true" outlineLevel="0" collapsed="false">
      <c r="A589" s="23" t="n">
        <v>571</v>
      </c>
      <c r="B589" s="76"/>
      <c r="C589" s="52" t="s">
        <v>251</v>
      </c>
      <c r="D589" s="26" t="s">
        <v>252</v>
      </c>
      <c r="E589" s="39" t="n">
        <v>1</v>
      </c>
      <c r="F589" s="47"/>
      <c r="G589" s="47"/>
      <c r="H589" s="47"/>
      <c r="I589" s="47"/>
      <c r="J589" s="47"/>
      <c r="K589" s="47"/>
      <c r="L589" s="40" t="n">
        <v>0</v>
      </c>
      <c r="M589" s="78" t="n">
        <v>0</v>
      </c>
      <c r="N589" s="40" t="n">
        <v>0</v>
      </c>
      <c r="O589" s="45"/>
      <c r="P589" s="45"/>
      <c r="Q589" s="45"/>
      <c r="R589" s="45"/>
      <c r="S589" s="45"/>
      <c r="T589" s="45"/>
      <c r="U589" s="45"/>
      <c r="V589" s="45"/>
      <c r="W589" s="45"/>
      <c r="X589" s="45"/>
      <c r="Y589" s="45"/>
      <c r="Z589" s="45"/>
      <c r="AA589" s="34" t="n">
        <f aca="false">COUNTIF(K589:Z589,"&gt;0")</f>
        <v>0</v>
      </c>
      <c r="AB589" s="42"/>
      <c r="AC589" s="42"/>
      <c r="AD589" s="36"/>
    </row>
    <row r="590" customFormat="false" ht="70.65" hidden="false" customHeight="true" outlineLevel="0" collapsed="false">
      <c r="A590" s="23" t="n">
        <v>572</v>
      </c>
      <c r="B590" s="76"/>
      <c r="C590" s="38" t="s">
        <v>253</v>
      </c>
      <c r="D590" s="26" t="s">
        <v>252</v>
      </c>
      <c r="E590" s="39" t="n">
        <v>1</v>
      </c>
      <c r="F590" s="47"/>
      <c r="G590" s="47"/>
      <c r="H590" s="47"/>
      <c r="I590" s="47"/>
      <c r="J590" s="47"/>
      <c r="K590" s="47"/>
      <c r="L590" s="40" t="n">
        <v>0</v>
      </c>
      <c r="M590" s="78" t="n">
        <v>0</v>
      </c>
      <c r="N590" s="40" t="n">
        <v>0</v>
      </c>
      <c r="O590" s="45"/>
      <c r="P590" s="45"/>
      <c r="Q590" s="45"/>
      <c r="R590" s="45"/>
      <c r="S590" s="45"/>
      <c r="T590" s="45"/>
      <c r="U590" s="45"/>
      <c r="V590" s="45"/>
      <c r="W590" s="45"/>
      <c r="X590" s="45"/>
      <c r="Y590" s="45"/>
      <c r="Z590" s="45"/>
      <c r="AA590" s="34" t="n">
        <f aca="false">COUNTIF(K590:Z590,"&gt;0")</f>
        <v>0</v>
      </c>
      <c r="AB590" s="42"/>
      <c r="AC590" s="42"/>
      <c r="AD590" s="36"/>
    </row>
    <row r="591" customFormat="false" ht="70.65" hidden="false" customHeight="true" outlineLevel="0" collapsed="false">
      <c r="A591" s="23" t="n">
        <v>573</v>
      </c>
      <c r="B591" s="76"/>
      <c r="C591" s="38" t="s">
        <v>254</v>
      </c>
      <c r="D591" s="26" t="s">
        <v>252</v>
      </c>
      <c r="E591" s="39" t="n">
        <v>1</v>
      </c>
      <c r="F591" s="47"/>
      <c r="G591" s="47"/>
      <c r="H591" s="47"/>
      <c r="I591" s="47"/>
      <c r="J591" s="47"/>
      <c r="K591" s="47"/>
      <c r="L591" s="40" t="n">
        <v>0</v>
      </c>
      <c r="M591" s="78" t="n">
        <v>0</v>
      </c>
      <c r="N591" s="40" t="n">
        <v>0</v>
      </c>
      <c r="O591" s="45"/>
      <c r="P591" s="45"/>
      <c r="Q591" s="45"/>
      <c r="R591" s="45"/>
      <c r="S591" s="45"/>
      <c r="T591" s="45"/>
      <c r="U591" s="45"/>
      <c r="V591" s="45"/>
      <c r="W591" s="45"/>
      <c r="X591" s="45"/>
      <c r="Y591" s="45"/>
      <c r="Z591" s="45"/>
      <c r="AA591" s="34" t="n">
        <f aca="false">COUNTIF(K591:Z591,"&gt;0")</f>
        <v>0</v>
      </c>
      <c r="AB591" s="42"/>
      <c r="AC591" s="42"/>
      <c r="AD591" s="36"/>
    </row>
    <row r="592" customFormat="false" ht="39.55" hidden="false" customHeight="true" outlineLevel="0" collapsed="false">
      <c r="A592" s="23" t="n">
        <v>574</v>
      </c>
      <c r="B592" s="76"/>
      <c r="C592" s="38" t="s">
        <v>255</v>
      </c>
      <c r="D592" s="26" t="s">
        <v>256</v>
      </c>
      <c r="E592" s="39" t="n">
        <v>1</v>
      </c>
      <c r="F592" s="47"/>
      <c r="G592" s="47"/>
      <c r="H592" s="47"/>
      <c r="I592" s="47"/>
      <c r="J592" s="47"/>
      <c r="K592" s="47"/>
      <c r="L592" s="40" t="n">
        <v>1974.17</v>
      </c>
      <c r="M592" s="78" t="n">
        <v>2108.29092</v>
      </c>
      <c r="N592" s="40" t="n">
        <v>2255.8712844</v>
      </c>
      <c r="O592" s="45"/>
      <c r="P592" s="45"/>
      <c r="Q592" s="45"/>
      <c r="R592" s="45"/>
      <c r="S592" s="45"/>
      <c r="T592" s="45"/>
      <c r="U592" s="45"/>
      <c r="V592" s="45"/>
      <c r="W592" s="45"/>
      <c r="X592" s="45"/>
      <c r="Y592" s="45"/>
      <c r="Z592" s="45"/>
      <c r="AA592" s="34" t="n">
        <f aca="false">COUNTIF(K592:Z592,"&gt;0")</f>
        <v>3</v>
      </c>
      <c r="AB592" s="42" t="n">
        <f aca="false">CEILING(SUM(K592:Z592)/COUNTIF(K592:Z592,"&gt;0"),0.01)</f>
        <v>2112.78</v>
      </c>
      <c r="AC592" s="42" t="n">
        <f aca="false">AB592*E592</f>
        <v>2112.78</v>
      </c>
      <c r="AD592" s="36" t="n">
        <f aca="false">STDEV(K592:Z592)/AB592*100</f>
        <v>6.66913838936254</v>
      </c>
    </row>
    <row r="593" customFormat="false" ht="39.55" hidden="false" customHeight="true" outlineLevel="0" collapsed="false">
      <c r="A593" s="23" t="n">
        <v>575</v>
      </c>
      <c r="B593" s="76"/>
      <c r="C593" s="38" t="s">
        <v>257</v>
      </c>
      <c r="D593" s="26" t="s">
        <v>258</v>
      </c>
      <c r="E593" s="39" t="n">
        <v>1</v>
      </c>
      <c r="F593" s="47"/>
      <c r="G593" s="47"/>
      <c r="H593" s="47"/>
      <c r="I593" s="47"/>
      <c r="J593" s="47"/>
      <c r="K593" s="47"/>
      <c r="L593" s="40" t="n">
        <v>1123.23</v>
      </c>
      <c r="M593" s="78" t="n">
        <v>1199.54068</v>
      </c>
      <c r="N593" s="40" t="n">
        <v>1283.5085276</v>
      </c>
      <c r="O593" s="45"/>
      <c r="P593" s="45"/>
      <c r="Q593" s="45"/>
      <c r="R593" s="45"/>
      <c r="S593" s="45"/>
      <c r="T593" s="45"/>
      <c r="U593" s="45"/>
      <c r="V593" s="45"/>
      <c r="W593" s="45"/>
      <c r="X593" s="45"/>
      <c r="Y593" s="45"/>
      <c r="Z593" s="45"/>
      <c r="AA593" s="34" t="n">
        <f aca="false">COUNTIF(K593:Z593,"&gt;0")</f>
        <v>3</v>
      </c>
      <c r="AB593" s="42" t="n">
        <f aca="false">CEILING(SUM(K593:Z593)/COUNTIF(K593:Z593,"&gt;0"),0.01)</f>
        <v>1202.1</v>
      </c>
      <c r="AC593" s="42" t="n">
        <f aca="false">AB593*E593</f>
        <v>1202.1</v>
      </c>
      <c r="AD593" s="36" t="n">
        <f aca="false">STDEV(K593:Z593)/AB593*100</f>
        <v>6.66914088254111</v>
      </c>
    </row>
    <row r="594" customFormat="false" ht="39.55" hidden="false" customHeight="true" outlineLevel="0" collapsed="false">
      <c r="A594" s="23" t="n">
        <v>576</v>
      </c>
      <c r="B594" s="76"/>
      <c r="C594" s="38" t="s">
        <v>259</v>
      </c>
      <c r="D594" s="26" t="s">
        <v>260</v>
      </c>
      <c r="E594" s="39" t="n">
        <v>1</v>
      </c>
      <c r="F594" s="47"/>
      <c r="G594" s="47"/>
      <c r="H594" s="47"/>
      <c r="I594" s="47"/>
      <c r="J594" s="47"/>
      <c r="K594" s="47"/>
      <c r="L594" s="40" t="n">
        <v>1685.53</v>
      </c>
      <c r="M594" s="78" t="n">
        <v>1800.0528</v>
      </c>
      <c r="N594" s="40" t="n">
        <v>1926.056496</v>
      </c>
      <c r="O594" s="45"/>
      <c r="P594" s="45"/>
      <c r="Q594" s="45"/>
      <c r="R594" s="45"/>
      <c r="S594" s="45"/>
      <c r="T594" s="45"/>
      <c r="U594" s="45"/>
      <c r="V594" s="45"/>
      <c r="W594" s="45"/>
      <c r="X594" s="45"/>
      <c r="Y594" s="45"/>
      <c r="Z594" s="45"/>
      <c r="AA594" s="34" t="n">
        <f aca="false">COUNTIF(K594:Z594,"&gt;0")</f>
        <v>3</v>
      </c>
      <c r="AB594" s="42" t="n">
        <f aca="false">CEILING(SUM(K594:Z594)/COUNTIF(K594:Z594,"&gt;0"),0.01)</f>
        <v>1803.88</v>
      </c>
      <c r="AC594" s="42" t="n">
        <f aca="false">AB594*E594</f>
        <v>1803.88</v>
      </c>
      <c r="AD594" s="36" t="n">
        <f aca="false">STDEV(K594:Z594)/AB594*100</f>
        <v>6.66945178444402</v>
      </c>
    </row>
    <row r="595" customFormat="false" ht="39.55" hidden="false" customHeight="true" outlineLevel="0" collapsed="false">
      <c r="A595" s="23" t="n">
        <v>577</v>
      </c>
      <c r="B595" s="76"/>
      <c r="C595" s="38" t="s">
        <v>261</v>
      </c>
      <c r="D595" s="26" t="s">
        <v>258</v>
      </c>
      <c r="E595" s="39" t="n">
        <v>1</v>
      </c>
      <c r="F595" s="47"/>
      <c r="G595" s="47"/>
      <c r="H595" s="47"/>
      <c r="I595" s="47"/>
      <c r="J595" s="47"/>
      <c r="K595" s="47"/>
      <c r="L595" s="40" t="n">
        <v>1848.92</v>
      </c>
      <c r="M595" s="78" t="n">
        <v>1974.54228</v>
      </c>
      <c r="N595" s="40" t="n">
        <v>2112.7602396</v>
      </c>
      <c r="O595" s="45"/>
      <c r="P595" s="45"/>
      <c r="Q595" s="45"/>
      <c r="R595" s="45"/>
      <c r="S595" s="45"/>
      <c r="T595" s="45"/>
      <c r="U595" s="45"/>
      <c r="V595" s="45"/>
      <c r="W595" s="45"/>
      <c r="X595" s="45"/>
      <c r="Y595" s="45"/>
      <c r="Z595" s="45"/>
      <c r="AA595" s="34" t="n">
        <f aca="false">COUNTIF(K595:Z595,"&gt;0")</f>
        <v>3</v>
      </c>
      <c r="AB595" s="42" t="n">
        <f aca="false">CEILING(SUM(K595:Z595)/COUNTIF(K595:Z595,"&gt;0"),0.01)</f>
        <v>1978.75</v>
      </c>
      <c r="AC595" s="42" t="n">
        <f aca="false">AB595*E595</f>
        <v>1978.75</v>
      </c>
      <c r="AD595" s="36" t="n">
        <f aca="false">STDEV(K595:Z595)/AB595*100</f>
        <v>6.66937308331068</v>
      </c>
    </row>
    <row r="596" customFormat="false" ht="39.55" hidden="false" customHeight="true" outlineLevel="0" collapsed="false">
      <c r="A596" s="23" t="n">
        <v>578</v>
      </c>
      <c r="B596" s="76"/>
      <c r="C596" s="38" t="s">
        <v>262</v>
      </c>
      <c r="D596" s="26" t="s">
        <v>263</v>
      </c>
      <c r="E596" s="39" t="n">
        <v>1</v>
      </c>
      <c r="F596" s="47"/>
      <c r="G596" s="47"/>
      <c r="H596" s="47"/>
      <c r="I596" s="47"/>
      <c r="J596" s="47"/>
      <c r="K596" s="47"/>
      <c r="L596" s="40" t="n">
        <v>530.99</v>
      </c>
      <c r="M596" s="78" t="n">
        <v>567.06228</v>
      </c>
      <c r="N596" s="40" t="n">
        <v>606.7566396</v>
      </c>
      <c r="O596" s="45"/>
      <c r="P596" s="45"/>
      <c r="Q596" s="45"/>
      <c r="R596" s="45"/>
      <c r="S596" s="45"/>
      <c r="T596" s="45"/>
      <c r="U596" s="45"/>
      <c r="V596" s="45"/>
      <c r="W596" s="45"/>
      <c r="X596" s="45"/>
      <c r="Y596" s="45"/>
      <c r="Z596" s="45"/>
      <c r="AA596" s="34" t="n">
        <f aca="false">COUNTIF(K596:Z596,"&gt;0")</f>
        <v>3</v>
      </c>
      <c r="AB596" s="42" t="n">
        <f aca="false">CEILING(SUM(K596:Z596)/COUNTIF(K596:Z596,"&gt;0"),0.01)</f>
        <v>568.27</v>
      </c>
      <c r="AC596" s="42" t="n">
        <f aca="false">AB596*E596</f>
        <v>568.27</v>
      </c>
      <c r="AD596" s="36" t="n">
        <f aca="false">STDEV(K596:Z596)/AB596*100</f>
        <v>6.66896840114973</v>
      </c>
    </row>
    <row r="597" customFormat="false" ht="39.55" hidden="false" customHeight="true" outlineLevel="0" collapsed="false">
      <c r="A597" s="23" t="n">
        <v>579</v>
      </c>
      <c r="B597" s="76"/>
      <c r="C597" s="38" t="s">
        <v>264</v>
      </c>
      <c r="D597" s="26" t="s">
        <v>263</v>
      </c>
      <c r="E597" s="39" t="n">
        <v>1</v>
      </c>
      <c r="F597" s="47"/>
      <c r="G597" s="47"/>
      <c r="H597" s="47"/>
      <c r="I597" s="47"/>
      <c r="J597" s="47"/>
      <c r="K597" s="47"/>
      <c r="L597" s="40" t="n">
        <v>925.82</v>
      </c>
      <c r="M597" s="78" t="n">
        <v>988.723</v>
      </c>
      <c r="N597" s="40" t="n">
        <v>1057.93361</v>
      </c>
      <c r="O597" s="45"/>
      <c r="P597" s="45"/>
      <c r="Q597" s="45"/>
      <c r="R597" s="45"/>
      <c r="S597" s="45"/>
      <c r="T597" s="45"/>
      <c r="U597" s="45"/>
      <c r="V597" s="45"/>
      <c r="W597" s="45"/>
      <c r="X597" s="45"/>
      <c r="Y597" s="45"/>
      <c r="Z597" s="45"/>
      <c r="AA597" s="34" t="n">
        <f aca="false">COUNTIF(K597:Z597,"&gt;0")</f>
        <v>3</v>
      </c>
      <c r="AB597" s="42" t="n">
        <f aca="false">CEILING(SUM(K597:Z597)/COUNTIF(K597:Z597,"&gt;0"),0.01)</f>
        <v>990.83</v>
      </c>
      <c r="AC597" s="42" t="n">
        <f aca="false">AB597*E597</f>
        <v>990.83</v>
      </c>
      <c r="AD597" s="36" t="n">
        <f aca="false">STDEV(K597:Z597)/AB597*100</f>
        <v>6.66934751915617</v>
      </c>
    </row>
    <row r="598" customFormat="false" ht="39.55" hidden="false" customHeight="true" outlineLevel="0" collapsed="false">
      <c r="A598" s="23" t="n">
        <v>580</v>
      </c>
      <c r="B598" s="76"/>
      <c r="C598" s="38" t="s">
        <v>265</v>
      </c>
      <c r="D598" s="26" t="s">
        <v>263</v>
      </c>
      <c r="E598" s="39" t="n">
        <v>1</v>
      </c>
      <c r="F598" s="47"/>
      <c r="G598" s="47"/>
      <c r="H598" s="47"/>
      <c r="I598" s="47"/>
      <c r="J598" s="47"/>
      <c r="K598" s="47"/>
      <c r="L598" s="40" t="n">
        <v>1293.42</v>
      </c>
      <c r="M598" s="78" t="n">
        <v>1381.2958</v>
      </c>
      <c r="N598" s="40" t="n">
        <v>1477.986506</v>
      </c>
      <c r="O598" s="45"/>
      <c r="P598" s="45"/>
      <c r="Q598" s="45"/>
      <c r="R598" s="45"/>
      <c r="S598" s="45"/>
      <c r="T598" s="45"/>
      <c r="U598" s="45"/>
      <c r="V598" s="45"/>
      <c r="W598" s="45"/>
      <c r="X598" s="45"/>
      <c r="Y598" s="45"/>
      <c r="Z598" s="45"/>
      <c r="AA598" s="34" t="n">
        <f aca="false">COUNTIF(K598:Z598,"&gt;0")</f>
        <v>3</v>
      </c>
      <c r="AB598" s="42" t="n">
        <f aca="false">CEILING(SUM(K598:Z598)/COUNTIF(K598:Z598,"&gt;0"),0.01)</f>
        <v>1384.24</v>
      </c>
      <c r="AC598" s="42" t="n">
        <f aca="false">AB598*E598</f>
        <v>1384.24</v>
      </c>
      <c r="AD598" s="36" t="n">
        <f aca="false">STDEV(K598:Z598)/AB598*100</f>
        <v>6.66924302852724</v>
      </c>
    </row>
    <row r="599" customFormat="false" ht="117.95" hidden="false" customHeight="true" outlineLevel="0" collapsed="false">
      <c r="A599" s="23" t="n">
        <v>581</v>
      </c>
      <c r="B599" s="76"/>
      <c r="C599" s="38" t="s">
        <v>266</v>
      </c>
      <c r="D599" s="38" t="s">
        <v>201</v>
      </c>
      <c r="E599" s="39" t="n">
        <v>1</v>
      </c>
      <c r="F599" s="47"/>
      <c r="G599" s="47"/>
      <c r="H599" s="47"/>
      <c r="I599" s="47"/>
      <c r="J599" s="47"/>
      <c r="K599" s="47"/>
      <c r="L599" s="40" t="n">
        <v>38462.32</v>
      </c>
      <c r="M599" s="78" t="n">
        <v>41075.54128</v>
      </c>
      <c r="N599" s="40" t="n">
        <v>43950.8291696</v>
      </c>
      <c r="O599" s="45"/>
      <c r="P599" s="45"/>
      <c r="Q599" s="45"/>
      <c r="R599" s="45"/>
      <c r="S599" s="45"/>
      <c r="T599" s="45"/>
      <c r="U599" s="45"/>
      <c r="V599" s="45"/>
      <c r="W599" s="45"/>
      <c r="X599" s="45"/>
      <c r="Y599" s="45"/>
      <c r="Z599" s="45"/>
      <c r="AA599" s="34" t="n">
        <f aca="false">COUNTIF(K599:Z599,"&gt;0")</f>
        <v>3</v>
      </c>
      <c r="AB599" s="42" t="n">
        <f aca="false">CEILING(SUM(K599:Z599)/COUNTIF(K599:Z599,"&gt;0"),0.01)</f>
        <v>41162.9</v>
      </c>
      <c r="AC599" s="42" t="n">
        <f aca="false">AB599*E599</f>
        <v>41162.9</v>
      </c>
      <c r="AD599" s="36" t="n">
        <f aca="false">STDEV(K599:Z599)/AB599*100</f>
        <v>6.66934825988086</v>
      </c>
    </row>
    <row r="600" customFormat="false" ht="25.85" hidden="false" customHeight="true" outlineLevel="0" collapsed="false">
      <c r="A600" s="23" t="n">
        <v>582</v>
      </c>
      <c r="B600" s="76"/>
      <c r="C600" s="84" t="s">
        <v>267</v>
      </c>
      <c r="D600" s="49"/>
      <c r="E600" s="39"/>
      <c r="F600" s="47"/>
      <c r="G600" s="47"/>
      <c r="H600" s="47"/>
      <c r="I600" s="47"/>
      <c r="J600" s="47"/>
      <c r="K600" s="47"/>
      <c r="L600" s="40"/>
      <c r="M600" s="78" t="n">
        <v>0</v>
      </c>
      <c r="N600" s="40"/>
      <c r="O600" s="45"/>
      <c r="P600" s="45"/>
      <c r="Q600" s="45"/>
      <c r="R600" s="45"/>
      <c r="S600" s="45"/>
      <c r="T600" s="45"/>
      <c r="U600" s="45"/>
      <c r="V600" s="45"/>
      <c r="W600" s="45"/>
      <c r="X600" s="45"/>
      <c r="Y600" s="45"/>
      <c r="Z600" s="45"/>
      <c r="AA600" s="34" t="n">
        <f aca="false">COUNTIF(K600:Z600,"&gt;0")</f>
        <v>0</v>
      </c>
      <c r="AB600" s="42"/>
      <c r="AC600" s="42"/>
      <c r="AD600" s="36"/>
    </row>
    <row r="601" customFormat="false" ht="39.55" hidden="false" customHeight="true" outlineLevel="0" collapsed="false">
      <c r="A601" s="23" t="n">
        <v>583</v>
      </c>
      <c r="B601" s="76"/>
      <c r="C601" s="38" t="s">
        <v>67</v>
      </c>
      <c r="D601" s="56" t="s">
        <v>256</v>
      </c>
      <c r="E601" s="39" t="n">
        <v>1</v>
      </c>
      <c r="F601" s="47"/>
      <c r="G601" s="47"/>
      <c r="H601" s="47"/>
      <c r="I601" s="47"/>
      <c r="J601" s="47"/>
      <c r="K601" s="47"/>
      <c r="L601" s="40" t="n">
        <v>1974.17</v>
      </c>
      <c r="M601" s="85" t="n">
        <v>2108.29092</v>
      </c>
      <c r="N601" s="40" t="n">
        <v>2255.8712844</v>
      </c>
      <c r="O601" s="45"/>
      <c r="P601" s="45"/>
      <c r="Q601" s="45"/>
      <c r="R601" s="45"/>
      <c r="S601" s="45"/>
      <c r="T601" s="45"/>
      <c r="U601" s="45"/>
      <c r="V601" s="45"/>
      <c r="W601" s="45"/>
      <c r="X601" s="45"/>
      <c r="Y601" s="45"/>
      <c r="Z601" s="45"/>
      <c r="AA601" s="34" t="n">
        <f aca="false">COUNTIF(K601:Z601,"&gt;0")</f>
        <v>3</v>
      </c>
      <c r="AB601" s="42" t="n">
        <f aca="false">CEILING(SUM(K601:Z601)/COUNTIF(K601:Z601,"&gt;0"),0.01)</f>
        <v>2112.78</v>
      </c>
      <c r="AC601" s="42" t="n">
        <f aca="false">AB601*E601</f>
        <v>2112.78</v>
      </c>
      <c r="AD601" s="36" t="n">
        <f aca="false">STDEV(K601:Z601)/AB601*100</f>
        <v>6.66913838936254</v>
      </c>
    </row>
    <row r="602" customFormat="false" ht="39.55" hidden="false" customHeight="true" outlineLevel="0" collapsed="false">
      <c r="A602" s="23" t="n">
        <v>584</v>
      </c>
      <c r="B602" s="76"/>
      <c r="C602" s="38" t="s">
        <v>268</v>
      </c>
      <c r="D602" s="26" t="s">
        <v>260</v>
      </c>
      <c r="E602" s="39" t="n">
        <v>1</v>
      </c>
      <c r="F602" s="47"/>
      <c r="G602" s="47"/>
      <c r="H602" s="47"/>
      <c r="I602" s="47"/>
      <c r="J602" s="47"/>
      <c r="K602" s="47"/>
      <c r="L602" s="40" t="n">
        <v>1334.27</v>
      </c>
      <c r="M602" s="85" t="n">
        <v>1424.92768</v>
      </c>
      <c r="N602" s="40" t="n">
        <v>1524.6726176</v>
      </c>
      <c r="O602" s="45"/>
      <c r="P602" s="45"/>
      <c r="Q602" s="45"/>
      <c r="R602" s="45"/>
      <c r="S602" s="45"/>
      <c r="T602" s="45"/>
      <c r="U602" s="45"/>
      <c r="V602" s="45"/>
      <c r="W602" s="45"/>
      <c r="X602" s="45"/>
      <c r="Y602" s="45"/>
      <c r="Z602" s="45"/>
      <c r="AA602" s="34" t="n">
        <f aca="false">COUNTIF(K602:Z602,"&gt;0")</f>
        <v>3</v>
      </c>
      <c r="AB602" s="42" t="n">
        <f aca="false">CEILING(SUM(K602:Z602)/COUNTIF(K602:Z602,"&gt;0"),0.01)</f>
        <v>1427.96</v>
      </c>
      <c r="AC602" s="42" t="n">
        <f aca="false">AB602*E602</f>
        <v>1427.96</v>
      </c>
      <c r="AD602" s="36" t="n">
        <f aca="false">STDEV(K602:Z602)/AB602*100</f>
        <v>6.66947560764795</v>
      </c>
    </row>
    <row r="603" customFormat="false" ht="39.55" hidden="false" customHeight="true" outlineLevel="0" collapsed="false">
      <c r="A603" s="23" t="n">
        <v>585</v>
      </c>
      <c r="B603" s="76"/>
      <c r="C603" s="38" t="s">
        <v>269</v>
      </c>
      <c r="D603" s="26" t="s">
        <v>258</v>
      </c>
      <c r="E603" s="39" t="n">
        <v>1</v>
      </c>
      <c r="F603" s="47"/>
      <c r="G603" s="47"/>
      <c r="H603" s="47"/>
      <c r="I603" s="47"/>
      <c r="J603" s="47"/>
      <c r="K603" s="47"/>
      <c r="L603" s="40" t="n">
        <v>1940.14</v>
      </c>
      <c r="M603" s="85" t="n">
        <v>2071.96272</v>
      </c>
      <c r="N603" s="40" t="n">
        <v>2217.0001104</v>
      </c>
      <c r="O603" s="45"/>
      <c r="P603" s="45"/>
      <c r="Q603" s="45"/>
      <c r="R603" s="45"/>
      <c r="S603" s="45"/>
      <c r="T603" s="45"/>
      <c r="U603" s="45"/>
      <c r="V603" s="45"/>
      <c r="W603" s="45"/>
      <c r="X603" s="45"/>
      <c r="Y603" s="45"/>
      <c r="Z603" s="45"/>
      <c r="AA603" s="34" t="n">
        <f aca="false">COUNTIF(K603:Z603,"&gt;0")</f>
        <v>3</v>
      </c>
      <c r="AB603" s="42" t="n">
        <f aca="false">CEILING(SUM(K603:Z603)/COUNTIF(K603:Z603,"&gt;0"),0.01)</f>
        <v>2076.37</v>
      </c>
      <c r="AC603" s="42" t="n">
        <f aca="false">AB603*E603</f>
        <v>2076.37</v>
      </c>
      <c r="AD603" s="36" t="n">
        <f aca="false">STDEV(K603:Z603)/AB603*100</f>
        <v>6.66945713541729</v>
      </c>
    </row>
    <row r="604" customFormat="false" ht="39.55" hidden="false" customHeight="true" outlineLevel="0" collapsed="false">
      <c r="A604" s="23" t="n">
        <v>586</v>
      </c>
      <c r="B604" s="76"/>
      <c r="C604" s="38" t="s">
        <v>270</v>
      </c>
      <c r="D604" s="26" t="s">
        <v>258</v>
      </c>
      <c r="E604" s="39" t="n">
        <v>1</v>
      </c>
      <c r="F604" s="47"/>
      <c r="G604" s="47"/>
      <c r="H604" s="47"/>
      <c r="I604" s="47"/>
      <c r="J604" s="47"/>
      <c r="K604" s="47"/>
      <c r="L604" s="40" t="n">
        <v>2736.61</v>
      </c>
      <c r="M604" s="85" t="n">
        <v>2922.53712</v>
      </c>
      <c r="N604" s="40" t="n">
        <v>3127.1147184</v>
      </c>
      <c r="O604" s="45"/>
      <c r="P604" s="45"/>
      <c r="Q604" s="45"/>
      <c r="R604" s="45"/>
      <c r="S604" s="45"/>
      <c r="T604" s="45"/>
      <c r="U604" s="45"/>
      <c r="V604" s="45"/>
      <c r="W604" s="45"/>
      <c r="X604" s="45"/>
      <c r="Y604" s="45"/>
      <c r="Z604" s="45"/>
      <c r="AA604" s="34" t="n">
        <f aca="false">COUNTIF(K604:Z604,"&gt;0")</f>
        <v>3</v>
      </c>
      <c r="AB604" s="42" t="n">
        <f aca="false">CEILING(SUM(K604:Z604)/COUNTIF(K604:Z604,"&gt;0"),0.01)</f>
        <v>2928.76</v>
      </c>
      <c r="AC604" s="42" t="n">
        <f aca="false">AB604*E604</f>
        <v>2928.76</v>
      </c>
      <c r="AD604" s="36" t="n">
        <f aca="false">STDEV(K604:Z604)/AB604*100</f>
        <v>6.66925845383045</v>
      </c>
    </row>
    <row r="605" customFormat="false" ht="117.95" hidden="false" customHeight="true" outlineLevel="0" collapsed="false">
      <c r="A605" s="23" t="n">
        <v>587</v>
      </c>
      <c r="B605" s="76"/>
      <c r="C605" s="38" t="s">
        <v>266</v>
      </c>
      <c r="D605" s="38" t="s">
        <v>201</v>
      </c>
      <c r="E605" s="39" t="n">
        <v>1</v>
      </c>
      <c r="F605" s="47"/>
      <c r="G605" s="47"/>
      <c r="H605" s="47"/>
      <c r="I605" s="47"/>
      <c r="J605" s="47"/>
      <c r="K605" s="47"/>
      <c r="L605" s="40" t="n">
        <v>38462.32</v>
      </c>
      <c r="M605" s="85" t="n">
        <v>41075.54128</v>
      </c>
      <c r="N605" s="40" t="n">
        <v>43950.8291696</v>
      </c>
      <c r="O605" s="45"/>
      <c r="P605" s="45"/>
      <c r="Q605" s="45"/>
      <c r="R605" s="45"/>
      <c r="S605" s="45"/>
      <c r="T605" s="45"/>
      <c r="U605" s="45"/>
      <c r="V605" s="45"/>
      <c r="W605" s="45"/>
      <c r="X605" s="45"/>
      <c r="Y605" s="45"/>
      <c r="Z605" s="45"/>
      <c r="AA605" s="34" t="n">
        <f aca="false">COUNTIF(K605:Z605,"&gt;0")</f>
        <v>3</v>
      </c>
      <c r="AB605" s="42" t="n">
        <f aca="false">CEILING(SUM(K605:Z605)/COUNTIF(K605:Z605,"&gt;0"),0.01)</f>
        <v>41162.9</v>
      </c>
      <c r="AC605" s="42" t="n">
        <f aca="false">AB605*E605</f>
        <v>41162.9</v>
      </c>
      <c r="AD605" s="36" t="n">
        <f aca="false">STDEV(K605:Z605)/AB605*100</f>
        <v>6.66934825988086</v>
      </c>
    </row>
    <row r="606" customFormat="false" ht="70.65" hidden="false" customHeight="true" outlineLevel="0" collapsed="false">
      <c r="A606" s="23" t="n">
        <v>588</v>
      </c>
      <c r="B606" s="76"/>
      <c r="C606" s="58" t="s">
        <v>271</v>
      </c>
      <c r="D606" s="26" t="s">
        <v>258</v>
      </c>
      <c r="E606" s="39" t="n">
        <v>1</v>
      </c>
      <c r="F606" s="47"/>
      <c r="G606" s="47"/>
      <c r="H606" s="47"/>
      <c r="I606" s="47"/>
      <c r="J606" s="47"/>
      <c r="K606" s="47"/>
      <c r="L606" s="40" t="n">
        <v>361.48</v>
      </c>
      <c r="M606" s="85" t="n">
        <v>386.0426</v>
      </c>
      <c r="N606" s="40" t="n">
        <v>413.065582</v>
      </c>
      <c r="O606" s="45"/>
      <c r="P606" s="45"/>
      <c r="Q606" s="45"/>
      <c r="R606" s="45"/>
      <c r="S606" s="45"/>
      <c r="T606" s="45"/>
      <c r="U606" s="45"/>
      <c r="V606" s="45"/>
      <c r="W606" s="45"/>
      <c r="X606" s="45"/>
      <c r="Y606" s="45"/>
      <c r="Z606" s="45"/>
      <c r="AA606" s="34" t="n">
        <f aca="false">COUNTIF(K606:Z606,"&gt;0")</f>
        <v>3</v>
      </c>
      <c r="AB606" s="42" t="n">
        <f aca="false">CEILING(SUM(K606:Z606)/COUNTIF(K606:Z606,"&gt;0"),0.01)</f>
        <v>386.87</v>
      </c>
      <c r="AC606" s="42" t="n">
        <f aca="false">AB606*E606</f>
        <v>386.87</v>
      </c>
      <c r="AD606" s="36" t="n">
        <f aca="false">STDEV(K606:Z606)/AB606*100</f>
        <v>6.66957070092422</v>
      </c>
    </row>
    <row r="607" customFormat="false" ht="39.55" hidden="false" customHeight="true" outlineLevel="0" collapsed="false">
      <c r="A607" s="23" t="n">
        <v>589</v>
      </c>
      <c r="B607" s="76"/>
      <c r="C607" s="58" t="s">
        <v>272</v>
      </c>
      <c r="D607" s="38" t="s">
        <v>256</v>
      </c>
      <c r="E607" s="39" t="n">
        <v>1</v>
      </c>
      <c r="F607" s="47"/>
      <c r="G607" s="47"/>
      <c r="H607" s="47"/>
      <c r="I607" s="47"/>
      <c r="J607" s="47"/>
      <c r="K607" s="47"/>
      <c r="L607" s="40" t="n">
        <v>0</v>
      </c>
      <c r="M607" s="85" t="n">
        <v>0</v>
      </c>
      <c r="N607" s="40" t="n">
        <v>0</v>
      </c>
      <c r="O607" s="45"/>
      <c r="P607" s="45"/>
      <c r="Q607" s="45"/>
      <c r="R607" s="45"/>
      <c r="S607" s="45"/>
      <c r="T607" s="45"/>
      <c r="U607" s="45"/>
      <c r="V607" s="45"/>
      <c r="W607" s="45"/>
      <c r="X607" s="45"/>
      <c r="Y607" s="45"/>
      <c r="Z607" s="45"/>
      <c r="AA607" s="34" t="n">
        <f aca="false">COUNTIF(K607:Z607,"&gt;0")</f>
        <v>0</v>
      </c>
      <c r="AB607" s="42"/>
      <c r="AC607" s="42"/>
      <c r="AD607" s="36"/>
    </row>
    <row r="608" customFormat="false" ht="39.55" hidden="false" customHeight="true" outlineLevel="0" collapsed="false">
      <c r="A608" s="23" t="n">
        <v>590</v>
      </c>
      <c r="B608" s="76"/>
      <c r="C608" s="58" t="s">
        <v>273</v>
      </c>
      <c r="D608" s="38" t="s">
        <v>258</v>
      </c>
      <c r="E608" s="39" t="n">
        <v>1</v>
      </c>
      <c r="F608" s="47"/>
      <c r="G608" s="47"/>
      <c r="H608" s="47"/>
      <c r="I608" s="47"/>
      <c r="J608" s="47"/>
      <c r="K608" s="47"/>
      <c r="L608" s="40" t="n">
        <v>0</v>
      </c>
      <c r="M608" s="85" t="n">
        <v>0</v>
      </c>
      <c r="N608" s="40" t="n">
        <v>0</v>
      </c>
      <c r="O608" s="45"/>
      <c r="P608" s="45"/>
      <c r="Q608" s="45"/>
      <c r="R608" s="45"/>
      <c r="S608" s="45"/>
      <c r="T608" s="45"/>
      <c r="U608" s="45"/>
      <c r="V608" s="45"/>
      <c r="W608" s="45"/>
      <c r="X608" s="45"/>
      <c r="Y608" s="45"/>
      <c r="Z608" s="45"/>
      <c r="AA608" s="34" t="n">
        <f aca="false">COUNTIF(K608:Z608,"&gt;0")</f>
        <v>0</v>
      </c>
      <c r="AB608" s="42"/>
      <c r="AC608" s="42"/>
      <c r="AD608" s="36"/>
    </row>
    <row r="609" customFormat="false" ht="25.85" hidden="false" customHeight="true" outlineLevel="0" collapsed="false">
      <c r="A609" s="23" t="n">
        <v>591</v>
      </c>
      <c r="B609" s="76"/>
      <c r="C609" s="86" t="s">
        <v>274</v>
      </c>
      <c r="D609" s="49"/>
      <c r="E609" s="39"/>
      <c r="F609" s="47"/>
      <c r="G609" s="47"/>
      <c r="H609" s="47"/>
      <c r="I609" s="47"/>
      <c r="J609" s="47"/>
      <c r="K609" s="47"/>
      <c r="L609" s="40"/>
      <c r="M609" s="78"/>
      <c r="N609" s="40"/>
      <c r="O609" s="45"/>
      <c r="P609" s="45"/>
      <c r="Q609" s="45"/>
      <c r="R609" s="45"/>
      <c r="S609" s="45"/>
      <c r="T609" s="45"/>
      <c r="U609" s="45"/>
      <c r="V609" s="45"/>
      <c r="W609" s="45"/>
      <c r="X609" s="45"/>
      <c r="Y609" s="45"/>
      <c r="Z609" s="45"/>
      <c r="AA609" s="34" t="n">
        <f aca="false">COUNTIF(K609:Z609,"&gt;0")</f>
        <v>0</v>
      </c>
      <c r="AB609" s="42"/>
      <c r="AC609" s="42"/>
      <c r="AD609" s="36"/>
    </row>
    <row r="610" customFormat="false" ht="25.85" hidden="false" customHeight="true" outlineLevel="0" collapsed="false">
      <c r="A610" s="23" t="n">
        <v>592</v>
      </c>
      <c r="B610" s="76"/>
      <c r="C610" s="87" t="s">
        <v>275</v>
      </c>
      <c r="D610" s="49"/>
      <c r="E610" s="39"/>
      <c r="F610" s="47"/>
      <c r="G610" s="47"/>
      <c r="H610" s="47"/>
      <c r="I610" s="47"/>
      <c r="J610" s="47"/>
      <c r="K610" s="47"/>
      <c r="L610" s="40"/>
      <c r="M610" s="78"/>
      <c r="N610" s="40"/>
      <c r="O610" s="45"/>
      <c r="P610" s="45"/>
      <c r="Q610" s="45"/>
      <c r="R610" s="45"/>
      <c r="S610" s="45"/>
      <c r="T610" s="45"/>
      <c r="U610" s="45"/>
      <c r="V610" s="45"/>
      <c r="W610" s="45"/>
      <c r="X610" s="45"/>
      <c r="Y610" s="45"/>
      <c r="Z610" s="45"/>
      <c r="AA610" s="34" t="n">
        <f aca="false">COUNTIF(K610:Z610,"&gt;0")</f>
        <v>0</v>
      </c>
      <c r="AB610" s="42"/>
      <c r="AC610" s="42"/>
      <c r="AD610" s="36"/>
    </row>
    <row r="611" customFormat="false" ht="25.85" hidden="false" customHeight="true" outlineLevel="0" collapsed="false">
      <c r="A611" s="23" t="n">
        <v>593</v>
      </c>
      <c r="B611" s="76"/>
      <c r="C611" s="52" t="s">
        <v>231</v>
      </c>
      <c r="D611" s="38" t="s">
        <v>232</v>
      </c>
      <c r="E611" s="39" t="n">
        <v>1</v>
      </c>
      <c r="F611" s="47"/>
      <c r="G611" s="47"/>
      <c r="H611" s="47"/>
      <c r="I611" s="47"/>
      <c r="J611" s="47"/>
      <c r="K611" s="47"/>
      <c r="L611" s="40" t="n">
        <v>0</v>
      </c>
      <c r="M611" s="78" t="n">
        <v>0</v>
      </c>
      <c r="N611" s="40" t="n">
        <v>0</v>
      </c>
      <c r="O611" s="45"/>
      <c r="P611" s="45"/>
      <c r="Q611" s="45"/>
      <c r="R611" s="45"/>
      <c r="S611" s="45"/>
      <c r="T611" s="45"/>
      <c r="U611" s="45"/>
      <c r="V611" s="45"/>
      <c r="W611" s="45"/>
      <c r="X611" s="45"/>
      <c r="Y611" s="45"/>
      <c r="Z611" s="45"/>
      <c r="AA611" s="34" t="n">
        <f aca="false">COUNTIF(K611:Z611,"&gt;0")</f>
        <v>0</v>
      </c>
      <c r="AB611" s="42"/>
      <c r="AC611" s="42"/>
      <c r="AD611" s="36"/>
    </row>
    <row r="612" customFormat="false" ht="117.95" hidden="false" customHeight="true" outlineLevel="0" collapsed="false">
      <c r="A612" s="23" t="n">
        <v>594</v>
      </c>
      <c r="B612" s="76"/>
      <c r="C612" s="38" t="s">
        <v>276</v>
      </c>
      <c r="D612" s="26" t="s">
        <v>237</v>
      </c>
      <c r="E612" s="39" t="n">
        <v>1</v>
      </c>
      <c r="F612" s="47"/>
      <c r="G612" s="47"/>
      <c r="H612" s="47"/>
      <c r="I612" s="47"/>
      <c r="J612" s="47"/>
      <c r="K612" s="47"/>
      <c r="L612" s="40" t="n">
        <v>70321.37</v>
      </c>
      <c r="M612" s="78" t="n">
        <v>75099.17664</v>
      </c>
      <c r="N612" s="40" t="n">
        <v>80356.1190048</v>
      </c>
      <c r="O612" s="45"/>
      <c r="P612" s="45"/>
      <c r="Q612" s="45"/>
      <c r="R612" s="45"/>
      <c r="S612" s="45"/>
      <c r="T612" s="45"/>
      <c r="U612" s="45"/>
      <c r="V612" s="45"/>
      <c r="W612" s="45"/>
      <c r="X612" s="45"/>
      <c r="Y612" s="45"/>
      <c r="Z612" s="45"/>
      <c r="AA612" s="34" t="n">
        <f aca="false">COUNTIF(K612:Z612,"&gt;0")</f>
        <v>3</v>
      </c>
      <c r="AB612" s="42" t="n">
        <f aca="false">CEILING(SUM(K612:Z612)/COUNTIF(K612:Z612,"&gt;0"),0.01)</f>
        <v>75258.89</v>
      </c>
      <c r="AC612" s="42" t="n">
        <f aca="false">AB612*E612</f>
        <v>75258.89</v>
      </c>
      <c r="AD612" s="36" t="n">
        <f aca="false">STDEV(K612:Z612)/AB612*100</f>
        <v>6.66935242809679</v>
      </c>
    </row>
    <row r="613" customFormat="false" ht="117.95" hidden="false" customHeight="true" outlineLevel="0" collapsed="false">
      <c r="A613" s="23" t="n">
        <v>595</v>
      </c>
      <c r="B613" s="76"/>
      <c r="C613" s="38" t="s">
        <v>277</v>
      </c>
      <c r="D613" s="26" t="s">
        <v>237</v>
      </c>
      <c r="E613" s="39" t="n">
        <v>1</v>
      </c>
      <c r="F613" s="47"/>
      <c r="G613" s="47"/>
      <c r="H613" s="47"/>
      <c r="I613" s="47"/>
      <c r="J613" s="47"/>
      <c r="K613" s="47"/>
      <c r="L613" s="40" t="n">
        <v>72363.61</v>
      </c>
      <c r="M613" s="78" t="n">
        <v>77280.17468</v>
      </c>
      <c r="N613" s="40" t="n">
        <v>82689.7869076</v>
      </c>
      <c r="O613" s="45"/>
      <c r="P613" s="45"/>
      <c r="Q613" s="45"/>
      <c r="R613" s="45"/>
      <c r="S613" s="45"/>
      <c r="T613" s="45"/>
      <c r="U613" s="45"/>
      <c r="V613" s="45"/>
      <c r="W613" s="45"/>
      <c r="X613" s="45"/>
      <c r="Y613" s="45"/>
      <c r="Z613" s="45"/>
      <c r="AA613" s="34" t="n">
        <f aca="false">COUNTIF(K613:Z613,"&gt;0")</f>
        <v>3</v>
      </c>
      <c r="AB613" s="42" t="n">
        <f aca="false">CEILING(SUM(K613:Z613)/COUNTIF(K613:Z613,"&gt;0"),0.01)</f>
        <v>77444.53</v>
      </c>
      <c r="AC613" s="42" t="n">
        <f aca="false">AB613*E613</f>
        <v>77444.53</v>
      </c>
      <c r="AD613" s="36" t="n">
        <f aca="false">STDEV(K613:Z613)/AB613*100</f>
        <v>6.66935404033495</v>
      </c>
    </row>
    <row r="614" customFormat="false" ht="117.95" hidden="false" customHeight="true" outlineLevel="0" collapsed="false">
      <c r="A614" s="23" t="n">
        <v>596</v>
      </c>
      <c r="B614" s="76"/>
      <c r="C614" s="38" t="s">
        <v>278</v>
      </c>
      <c r="D614" s="26" t="s">
        <v>237</v>
      </c>
      <c r="E614" s="39" t="n">
        <v>1</v>
      </c>
      <c r="F614" s="47"/>
      <c r="G614" s="47"/>
      <c r="H614" s="47"/>
      <c r="I614" s="47"/>
      <c r="J614" s="47"/>
      <c r="K614" s="47"/>
      <c r="L614" s="40" t="n">
        <v>77605.37</v>
      </c>
      <c r="M614" s="78" t="n">
        <v>82878.07768</v>
      </c>
      <c r="N614" s="40" t="n">
        <v>88679.5431176</v>
      </c>
      <c r="O614" s="45"/>
      <c r="P614" s="45"/>
      <c r="Q614" s="45"/>
      <c r="R614" s="45"/>
      <c r="S614" s="45"/>
      <c r="T614" s="45"/>
      <c r="U614" s="45"/>
      <c r="V614" s="45"/>
      <c r="W614" s="45"/>
      <c r="X614" s="45"/>
      <c r="Y614" s="45"/>
      <c r="Z614" s="45"/>
      <c r="AA614" s="34" t="n">
        <f aca="false">COUNTIF(K614:Z614,"&gt;0")</f>
        <v>3</v>
      </c>
      <c r="AB614" s="42" t="n">
        <f aca="false">CEILING(SUM(K614:Z614)/COUNTIF(K614:Z614,"&gt;0"),0.01)</f>
        <v>83054.34</v>
      </c>
      <c r="AC614" s="42" t="n">
        <f aca="false">AB614*E614</f>
        <v>83054.34</v>
      </c>
      <c r="AD614" s="36" t="n">
        <f aca="false">STDEV(K614:Z614)/AB614*100</f>
        <v>6.66935651909463</v>
      </c>
    </row>
    <row r="615" customFormat="false" ht="117.95" hidden="false" customHeight="true" outlineLevel="0" collapsed="false">
      <c r="A615" s="23" t="n">
        <v>597</v>
      </c>
      <c r="B615" s="76"/>
      <c r="C615" s="38" t="s">
        <v>279</v>
      </c>
      <c r="D615" s="26" t="s">
        <v>237</v>
      </c>
      <c r="E615" s="39" t="n">
        <v>1</v>
      </c>
      <c r="F615" s="47"/>
      <c r="G615" s="47"/>
      <c r="H615" s="47"/>
      <c r="I615" s="47"/>
      <c r="J615" s="47"/>
      <c r="K615" s="47"/>
      <c r="L615" s="40" t="n">
        <v>88769.67</v>
      </c>
      <c r="M615" s="78" t="n">
        <v>94800.89148</v>
      </c>
      <c r="N615" s="40" t="n">
        <v>101436.9538836</v>
      </c>
      <c r="O615" s="45"/>
      <c r="P615" s="45"/>
      <c r="Q615" s="45"/>
      <c r="R615" s="45"/>
      <c r="S615" s="45"/>
      <c r="T615" s="45"/>
      <c r="U615" s="45"/>
      <c r="V615" s="45"/>
      <c r="W615" s="45"/>
      <c r="X615" s="45"/>
      <c r="Y615" s="45"/>
      <c r="Z615" s="45"/>
      <c r="AA615" s="34" t="n">
        <f aca="false">COUNTIF(K615:Z615,"&gt;0")</f>
        <v>3</v>
      </c>
      <c r="AB615" s="42" t="n">
        <f aca="false">CEILING(SUM(K615:Z615)/COUNTIF(K615:Z615,"&gt;0"),0.01)</f>
        <v>95002.51</v>
      </c>
      <c r="AC615" s="42" t="n">
        <f aca="false">AB615*E615</f>
        <v>95002.51</v>
      </c>
      <c r="AD615" s="36" t="n">
        <f aca="false">STDEV(K615:Z615)/AB615*100</f>
        <v>6.66934816827398</v>
      </c>
    </row>
    <row r="616" customFormat="false" ht="117.95" hidden="false" customHeight="true" outlineLevel="0" collapsed="false">
      <c r="A616" s="23" t="n">
        <v>598</v>
      </c>
      <c r="B616" s="76"/>
      <c r="C616" s="38" t="s">
        <v>280</v>
      </c>
      <c r="D616" s="26" t="s">
        <v>237</v>
      </c>
      <c r="E616" s="39" t="n">
        <v>1</v>
      </c>
      <c r="F616" s="47"/>
      <c r="G616" s="47"/>
      <c r="H616" s="47"/>
      <c r="I616" s="47"/>
      <c r="J616" s="47"/>
      <c r="K616" s="47"/>
      <c r="L616" s="40" t="n">
        <v>97210.94</v>
      </c>
      <c r="M616" s="78" t="n">
        <v>103815.68676</v>
      </c>
      <c r="N616" s="40" t="n">
        <v>111082.7848332</v>
      </c>
      <c r="O616" s="45"/>
      <c r="P616" s="45"/>
      <c r="Q616" s="45"/>
      <c r="R616" s="45"/>
      <c r="S616" s="45"/>
      <c r="T616" s="45"/>
      <c r="U616" s="45"/>
      <c r="V616" s="45"/>
      <c r="W616" s="45"/>
      <c r="X616" s="45"/>
      <c r="Y616" s="45"/>
      <c r="Z616" s="45"/>
      <c r="AA616" s="34" t="n">
        <f aca="false">COUNTIF(K616:Z616,"&gt;0")</f>
        <v>3</v>
      </c>
      <c r="AB616" s="42" t="n">
        <f aca="false">CEILING(SUM(K616:Z616)/COUNTIF(K616:Z616,"&gt;0"),0.01)</f>
        <v>104036.48</v>
      </c>
      <c r="AC616" s="42" t="n">
        <f aca="false">AB616*E616</f>
        <v>104036.48</v>
      </c>
      <c r="AD616" s="36" t="n">
        <f aca="false">STDEV(K616:Z616)/AB616*100</f>
        <v>6.66935041040366</v>
      </c>
    </row>
    <row r="617" customFormat="false" ht="39.55" hidden="false" customHeight="true" outlineLevel="0" collapsed="false">
      <c r="A617" s="23" t="n">
        <v>599</v>
      </c>
      <c r="B617" s="76"/>
      <c r="C617" s="38" t="s">
        <v>281</v>
      </c>
      <c r="D617" s="26" t="s">
        <v>241</v>
      </c>
      <c r="E617" s="39" t="n">
        <v>1</v>
      </c>
      <c r="F617" s="47"/>
      <c r="G617" s="47"/>
      <c r="H617" s="47"/>
      <c r="I617" s="47"/>
      <c r="J617" s="47"/>
      <c r="K617" s="47"/>
      <c r="L617" s="40" t="n">
        <v>2423.46</v>
      </c>
      <c r="M617" s="78" t="n">
        <v>2588.1148</v>
      </c>
      <c r="N617" s="40" t="n">
        <v>2769.282836</v>
      </c>
      <c r="O617" s="45"/>
      <c r="P617" s="45"/>
      <c r="Q617" s="45"/>
      <c r="R617" s="45"/>
      <c r="S617" s="45"/>
      <c r="T617" s="45"/>
      <c r="U617" s="45"/>
      <c r="V617" s="45"/>
      <c r="W617" s="45"/>
      <c r="X617" s="45"/>
      <c r="Y617" s="45"/>
      <c r="Z617" s="45"/>
      <c r="AA617" s="34" t="n">
        <f aca="false">COUNTIF(K617:Z617,"&gt;0")</f>
        <v>3</v>
      </c>
      <c r="AB617" s="42" t="n">
        <f aca="false">CEILING(SUM(K617:Z617)/COUNTIF(K617:Z617,"&gt;0"),0.01)</f>
        <v>2593.62</v>
      </c>
      <c r="AC617" s="42" t="n">
        <f aca="false">AB617*E617</f>
        <v>2593.62</v>
      </c>
      <c r="AD617" s="36" t="n">
        <f aca="false">STDEV(K617:Z617)/AB617*100</f>
        <v>6.66933148324622</v>
      </c>
    </row>
    <row r="618" customFormat="false" ht="25.85" hidden="false" customHeight="true" outlineLevel="0" collapsed="false">
      <c r="A618" s="23" t="n">
        <v>600</v>
      </c>
      <c r="B618" s="76"/>
      <c r="C618" s="58" t="s">
        <v>242</v>
      </c>
      <c r="D618" s="26" t="s">
        <v>110</v>
      </c>
      <c r="E618" s="39" t="n">
        <v>1</v>
      </c>
      <c r="F618" s="47"/>
      <c r="G618" s="47"/>
      <c r="H618" s="47"/>
      <c r="I618" s="47"/>
      <c r="J618" s="47"/>
      <c r="K618" s="47"/>
      <c r="L618" s="40" t="n">
        <v>15657.22</v>
      </c>
      <c r="M618" s="78" t="n">
        <v>16721.01456</v>
      </c>
      <c r="N618" s="40" t="n">
        <v>17891.4855792</v>
      </c>
      <c r="O618" s="45"/>
      <c r="P618" s="45"/>
      <c r="Q618" s="45"/>
      <c r="R618" s="45"/>
      <c r="S618" s="45"/>
      <c r="T618" s="45"/>
      <c r="U618" s="45"/>
      <c r="V618" s="45"/>
      <c r="W618" s="45"/>
      <c r="X618" s="45"/>
      <c r="Y618" s="45"/>
      <c r="Z618" s="45"/>
      <c r="AA618" s="34" t="n">
        <f aca="false">COUNTIF(K618:Z618,"&gt;0")</f>
        <v>3</v>
      </c>
      <c r="AB618" s="42" t="n">
        <f aca="false">CEILING(SUM(K618:Z618)/COUNTIF(K618:Z618,"&gt;0"),0.01)</f>
        <v>16756.58</v>
      </c>
      <c r="AC618" s="42" t="n">
        <f aca="false">AB618*E618</f>
        <v>16756.58</v>
      </c>
      <c r="AD618" s="36" t="n">
        <f aca="false">STDEV(K618:Z618)/AB618*100</f>
        <v>6.66936304261622</v>
      </c>
    </row>
    <row r="619" customFormat="false" ht="25.85" hidden="false" customHeight="true" outlineLevel="0" collapsed="false">
      <c r="A619" s="23" t="n">
        <v>601</v>
      </c>
      <c r="B619" s="76"/>
      <c r="C619" s="87" t="s">
        <v>282</v>
      </c>
      <c r="D619" s="49"/>
      <c r="E619" s="39"/>
      <c r="F619" s="47"/>
      <c r="G619" s="47"/>
      <c r="H619" s="47"/>
      <c r="I619" s="47"/>
      <c r="J619" s="47"/>
      <c r="K619" s="47"/>
      <c r="L619" s="40" t="n">
        <v>0</v>
      </c>
      <c r="M619" s="78"/>
      <c r="N619" s="40"/>
      <c r="O619" s="45"/>
      <c r="P619" s="45"/>
      <c r="Q619" s="45"/>
      <c r="R619" s="45"/>
      <c r="S619" s="45"/>
      <c r="T619" s="45"/>
      <c r="U619" s="45"/>
      <c r="V619" s="45"/>
      <c r="W619" s="45"/>
      <c r="X619" s="45"/>
      <c r="Y619" s="45"/>
      <c r="Z619" s="45"/>
      <c r="AA619" s="34" t="n">
        <f aca="false">COUNTIF(K619:Z619,"&gt;0")</f>
        <v>0</v>
      </c>
      <c r="AB619" s="42"/>
      <c r="AC619" s="42"/>
      <c r="AD619" s="36"/>
    </row>
    <row r="620" customFormat="false" ht="25.85" hidden="false" customHeight="true" outlineLevel="0" collapsed="false">
      <c r="A620" s="23" t="n">
        <v>602</v>
      </c>
      <c r="B620" s="76"/>
      <c r="C620" s="52" t="s">
        <v>283</v>
      </c>
      <c r="D620" s="26" t="s">
        <v>284</v>
      </c>
      <c r="E620" s="39" t="n">
        <v>1</v>
      </c>
      <c r="F620" s="47"/>
      <c r="G620" s="47"/>
      <c r="H620" s="47"/>
      <c r="I620" s="47"/>
      <c r="J620" s="47"/>
      <c r="K620" s="47"/>
      <c r="L620" s="40" t="n">
        <v>0</v>
      </c>
      <c r="M620" s="78" t="n">
        <v>0</v>
      </c>
      <c r="N620" s="40" t="n">
        <v>0</v>
      </c>
      <c r="O620" s="45"/>
      <c r="P620" s="45"/>
      <c r="Q620" s="45"/>
      <c r="R620" s="45"/>
      <c r="S620" s="45"/>
      <c r="T620" s="45"/>
      <c r="U620" s="45"/>
      <c r="V620" s="45"/>
      <c r="W620" s="45"/>
      <c r="X620" s="45"/>
      <c r="Y620" s="45"/>
      <c r="Z620" s="45"/>
      <c r="AA620" s="34" t="n">
        <f aca="false">COUNTIF(K620:Z620,"&gt;0")</f>
        <v>0</v>
      </c>
      <c r="AB620" s="42"/>
      <c r="AC620" s="42"/>
      <c r="AD620" s="36"/>
    </row>
    <row r="621" customFormat="false" ht="39.55" hidden="false" customHeight="true" outlineLevel="0" collapsed="false">
      <c r="A621" s="23" t="n">
        <v>603</v>
      </c>
      <c r="B621" s="76"/>
      <c r="C621" s="38" t="s">
        <v>285</v>
      </c>
      <c r="D621" s="26" t="s">
        <v>286</v>
      </c>
      <c r="E621" s="39" t="n">
        <v>1</v>
      </c>
      <c r="F621" s="47"/>
      <c r="G621" s="47"/>
      <c r="H621" s="47"/>
      <c r="I621" s="47"/>
      <c r="J621" s="47"/>
      <c r="K621" s="47"/>
      <c r="L621" s="40" t="n">
        <v>0</v>
      </c>
      <c r="M621" s="78" t="n">
        <v>0</v>
      </c>
      <c r="N621" s="40" t="n">
        <v>0</v>
      </c>
      <c r="O621" s="45"/>
      <c r="P621" s="45"/>
      <c r="Q621" s="45"/>
      <c r="R621" s="45"/>
      <c r="S621" s="45"/>
      <c r="T621" s="45"/>
      <c r="U621" s="45"/>
      <c r="V621" s="45"/>
      <c r="W621" s="45"/>
      <c r="X621" s="45"/>
      <c r="Y621" s="45"/>
      <c r="Z621" s="45"/>
      <c r="AA621" s="34" t="n">
        <f aca="false">COUNTIF(K621:Z621,"&gt;0")</f>
        <v>0</v>
      </c>
      <c r="AB621" s="42"/>
      <c r="AC621" s="42"/>
      <c r="AD621" s="36"/>
    </row>
    <row r="622" customFormat="false" ht="39.55" hidden="false" customHeight="true" outlineLevel="0" collapsed="false">
      <c r="A622" s="23" t="n">
        <v>604</v>
      </c>
      <c r="B622" s="76"/>
      <c r="C622" s="38" t="s">
        <v>287</v>
      </c>
      <c r="D622" s="26" t="s">
        <v>286</v>
      </c>
      <c r="E622" s="39" t="n">
        <v>1</v>
      </c>
      <c r="F622" s="47"/>
      <c r="G622" s="47"/>
      <c r="H622" s="47"/>
      <c r="I622" s="47"/>
      <c r="J622" s="47"/>
      <c r="K622" s="47"/>
      <c r="L622" s="40" t="n">
        <v>0</v>
      </c>
      <c r="M622" s="78" t="n">
        <v>0</v>
      </c>
      <c r="N622" s="40" t="n">
        <v>0</v>
      </c>
      <c r="O622" s="45"/>
      <c r="P622" s="45"/>
      <c r="Q622" s="45"/>
      <c r="R622" s="45"/>
      <c r="S622" s="45"/>
      <c r="T622" s="45"/>
      <c r="U622" s="45"/>
      <c r="V622" s="45"/>
      <c r="W622" s="45"/>
      <c r="X622" s="45"/>
      <c r="Y622" s="45"/>
      <c r="Z622" s="45"/>
      <c r="AA622" s="34" t="n">
        <f aca="false">COUNTIF(K622:Z622,"&gt;0")</f>
        <v>0</v>
      </c>
      <c r="AB622" s="42"/>
      <c r="AC622" s="42"/>
      <c r="AD622" s="36"/>
    </row>
    <row r="623" customFormat="false" ht="39.55" hidden="false" customHeight="true" outlineLevel="0" collapsed="false">
      <c r="A623" s="23" t="n">
        <v>605</v>
      </c>
      <c r="B623" s="76"/>
      <c r="C623" s="38" t="s">
        <v>288</v>
      </c>
      <c r="D623" s="26" t="s">
        <v>286</v>
      </c>
      <c r="E623" s="39" t="n">
        <v>1</v>
      </c>
      <c r="F623" s="47"/>
      <c r="G623" s="47"/>
      <c r="H623" s="47"/>
      <c r="I623" s="47"/>
      <c r="J623" s="47"/>
      <c r="K623" s="47"/>
      <c r="L623" s="40" t="n">
        <v>0</v>
      </c>
      <c r="M623" s="78" t="n">
        <v>0</v>
      </c>
      <c r="N623" s="40" t="n">
        <v>0</v>
      </c>
      <c r="O623" s="45"/>
      <c r="P623" s="45"/>
      <c r="Q623" s="45"/>
      <c r="R623" s="45"/>
      <c r="S623" s="45"/>
      <c r="T623" s="45"/>
      <c r="U623" s="45"/>
      <c r="V623" s="45"/>
      <c r="W623" s="45"/>
      <c r="X623" s="45"/>
      <c r="Y623" s="45"/>
      <c r="Z623" s="45"/>
      <c r="AA623" s="34" t="n">
        <f aca="false">COUNTIF(K623:Z623,"&gt;0")</f>
        <v>0</v>
      </c>
      <c r="AB623" s="42"/>
      <c r="AC623" s="42"/>
      <c r="AD623" s="36"/>
    </row>
    <row r="624" customFormat="false" ht="39.55" hidden="false" customHeight="true" outlineLevel="0" collapsed="false">
      <c r="A624" s="23" t="n">
        <v>606</v>
      </c>
      <c r="B624" s="76"/>
      <c r="C624" s="38" t="s">
        <v>289</v>
      </c>
      <c r="D624" s="26" t="s">
        <v>290</v>
      </c>
      <c r="E624" s="39" t="n">
        <v>1</v>
      </c>
      <c r="F624" s="47"/>
      <c r="G624" s="47"/>
      <c r="H624" s="47"/>
      <c r="I624" s="47"/>
      <c r="J624" s="47"/>
      <c r="K624" s="47"/>
      <c r="L624" s="40" t="n">
        <v>639.91</v>
      </c>
      <c r="M624" s="78" t="n">
        <v>683.3886</v>
      </c>
      <c r="N624" s="40" t="n">
        <v>731.225802</v>
      </c>
      <c r="O624" s="45"/>
      <c r="P624" s="45"/>
      <c r="Q624" s="45"/>
      <c r="R624" s="45"/>
      <c r="S624" s="45"/>
      <c r="T624" s="45"/>
      <c r="U624" s="45"/>
      <c r="V624" s="45"/>
      <c r="W624" s="45"/>
      <c r="X624" s="45"/>
      <c r="Y624" s="45"/>
      <c r="Z624" s="45"/>
      <c r="AA624" s="34" t="n">
        <f aca="false">COUNTIF(K624:Z624,"&gt;0")</f>
        <v>3</v>
      </c>
      <c r="AB624" s="42" t="n">
        <f aca="false">CEILING(SUM(K624:Z624)/COUNTIF(K624:Z624,"&gt;0"),0.01)</f>
        <v>684.85</v>
      </c>
      <c r="AC624" s="42" t="n">
        <f aca="false">AB624*E624</f>
        <v>684.85</v>
      </c>
      <c r="AD624" s="36" t="n">
        <f aca="false">STDEV(K624:Z624)/AB624*100</f>
        <v>6.6693778845168</v>
      </c>
    </row>
    <row r="625" customFormat="false" ht="39.55" hidden="false" customHeight="true" outlineLevel="0" collapsed="false">
      <c r="A625" s="23" t="n">
        <v>607</v>
      </c>
      <c r="B625" s="76"/>
      <c r="C625" s="38" t="s">
        <v>291</v>
      </c>
      <c r="D625" s="26" t="s">
        <v>290</v>
      </c>
      <c r="E625" s="39" t="n">
        <v>1</v>
      </c>
      <c r="F625" s="47"/>
      <c r="G625" s="47"/>
      <c r="H625" s="47"/>
      <c r="I625" s="47"/>
      <c r="J625" s="47"/>
      <c r="K625" s="47"/>
      <c r="L625" s="40" t="n">
        <v>707.98</v>
      </c>
      <c r="M625" s="78" t="n">
        <v>756.08304</v>
      </c>
      <c r="N625" s="40" t="n">
        <v>809.0088528</v>
      </c>
      <c r="O625" s="45"/>
      <c r="P625" s="45"/>
      <c r="Q625" s="45"/>
      <c r="R625" s="45"/>
      <c r="S625" s="45"/>
      <c r="T625" s="45"/>
      <c r="U625" s="45"/>
      <c r="V625" s="45"/>
      <c r="W625" s="45"/>
      <c r="X625" s="45"/>
      <c r="Y625" s="45"/>
      <c r="Z625" s="45"/>
      <c r="AA625" s="34" t="n">
        <f aca="false">COUNTIF(K625:Z625,"&gt;0")</f>
        <v>3</v>
      </c>
      <c r="AB625" s="42" t="n">
        <f aca="false">CEILING(SUM(K625:Z625)/COUNTIF(K625:Z625,"&gt;0"),0.01)</f>
        <v>757.7</v>
      </c>
      <c r="AC625" s="42" t="n">
        <f aca="false">AB625*E625</f>
        <v>757.7</v>
      </c>
      <c r="AD625" s="36" t="n">
        <f aca="false">STDEV(K625:Z625)/AB625*100</f>
        <v>6.66934248184783</v>
      </c>
    </row>
    <row r="626" customFormat="false" ht="39.55" hidden="false" customHeight="true" outlineLevel="0" collapsed="false">
      <c r="A626" s="23" t="n">
        <v>608</v>
      </c>
      <c r="B626" s="76"/>
      <c r="C626" s="38" t="s">
        <v>292</v>
      </c>
      <c r="D626" s="26" t="s">
        <v>293</v>
      </c>
      <c r="E626" s="39" t="n">
        <v>1</v>
      </c>
      <c r="F626" s="47"/>
      <c r="G626" s="47"/>
      <c r="H626" s="47"/>
      <c r="I626" s="47"/>
      <c r="J626" s="47"/>
      <c r="K626" s="47"/>
      <c r="L626" s="40" t="n">
        <v>0</v>
      </c>
      <c r="M626" s="78" t="n">
        <v>0</v>
      </c>
      <c r="N626" s="40" t="n">
        <v>0</v>
      </c>
      <c r="O626" s="45"/>
      <c r="P626" s="45"/>
      <c r="Q626" s="45"/>
      <c r="R626" s="45"/>
      <c r="S626" s="45"/>
      <c r="T626" s="45"/>
      <c r="U626" s="45"/>
      <c r="V626" s="45"/>
      <c r="W626" s="45"/>
      <c r="X626" s="45"/>
      <c r="Y626" s="45"/>
      <c r="Z626" s="45"/>
      <c r="AA626" s="34" t="n">
        <f aca="false">COUNTIF(K626:Z626,"&gt;0")</f>
        <v>0</v>
      </c>
      <c r="AB626" s="42"/>
      <c r="AC626" s="42"/>
      <c r="AD626" s="36"/>
    </row>
    <row r="627" customFormat="false" ht="25.85" hidden="false" customHeight="true" outlineLevel="0" collapsed="false">
      <c r="A627" s="23" t="n">
        <v>609</v>
      </c>
      <c r="B627" s="76"/>
      <c r="C627" s="38" t="s">
        <v>294</v>
      </c>
      <c r="D627" s="26" t="s">
        <v>286</v>
      </c>
      <c r="E627" s="39" t="n">
        <v>1</v>
      </c>
      <c r="F627" s="47"/>
      <c r="G627" s="47"/>
      <c r="H627" s="47"/>
      <c r="I627" s="47"/>
      <c r="J627" s="47"/>
      <c r="K627" s="47"/>
      <c r="L627" s="40" t="n">
        <v>0</v>
      </c>
      <c r="M627" s="78" t="n">
        <v>0</v>
      </c>
      <c r="N627" s="40" t="n">
        <v>0</v>
      </c>
      <c r="O627" s="45"/>
      <c r="P627" s="45"/>
      <c r="Q627" s="45"/>
      <c r="R627" s="45"/>
      <c r="S627" s="45"/>
      <c r="T627" s="45"/>
      <c r="U627" s="45"/>
      <c r="V627" s="45"/>
      <c r="W627" s="45"/>
      <c r="X627" s="45"/>
      <c r="Y627" s="45"/>
      <c r="Z627" s="45"/>
      <c r="AA627" s="34" t="n">
        <f aca="false">COUNTIF(K627:Z627,"&gt;0")</f>
        <v>0</v>
      </c>
      <c r="AB627" s="42"/>
      <c r="AC627" s="42"/>
      <c r="AD627" s="36"/>
    </row>
    <row r="628" customFormat="false" ht="39.55" hidden="false" customHeight="true" outlineLevel="0" collapsed="false">
      <c r="A628" s="23" t="n">
        <v>610</v>
      </c>
      <c r="B628" s="76"/>
      <c r="C628" s="38" t="s">
        <v>295</v>
      </c>
      <c r="D628" s="26" t="s">
        <v>256</v>
      </c>
      <c r="E628" s="39" t="n">
        <v>1</v>
      </c>
      <c r="F628" s="47"/>
      <c r="G628" s="47"/>
      <c r="H628" s="47"/>
      <c r="I628" s="47"/>
      <c r="J628" s="47"/>
      <c r="K628" s="47"/>
      <c r="L628" s="40" t="n">
        <v>1974.17</v>
      </c>
      <c r="M628" s="78" t="n">
        <v>2108.29092</v>
      </c>
      <c r="N628" s="40" t="n">
        <v>2255.8712844</v>
      </c>
      <c r="O628" s="45"/>
      <c r="P628" s="45"/>
      <c r="Q628" s="45"/>
      <c r="R628" s="45"/>
      <c r="S628" s="45"/>
      <c r="T628" s="45"/>
      <c r="U628" s="45"/>
      <c r="V628" s="45"/>
      <c r="W628" s="45"/>
      <c r="X628" s="45"/>
      <c r="Y628" s="45"/>
      <c r="Z628" s="45"/>
      <c r="AA628" s="34" t="n">
        <f aca="false">COUNTIF(K628:Z628,"&gt;0")</f>
        <v>3</v>
      </c>
      <c r="AB628" s="42" t="n">
        <f aca="false">CEILING(SUM(K628:Z628)/COUNTIF(K628:Z628,"&gt;0"),0.01)</f>
        <v>2112.78</v>
      </c>
      <c r="AC628" s="42" t="n">
        <f aca="false">AB628*E628</f>
        <v>2112.78</v>
      </c>
      <c r="AD628" s="36" t="n">
        <f aca="false">STDEV(K628:Z628)/AB628*100</f>
        <v>6.66913838936254</v>
      </c>
    </row>
    <row r="629" customFormat="false" ht="39.55" hidden="false" customHeight="true" outlineLevel="0" collapsed="false">
      <c r="A629" s="23" t="n">
        <v>611</v>
      </c>
      <c r="B629" s="76"/>
      <c r="C629" s="38" t="s">
        <v>296</v>
      </c>
      <c r="D629" s="26" t="s">
        <v>256</v>
      </c>
      <c r="E629" s="39" t="n">
        <v>1</v>
      </c>
      <c r="F629" s="47"/>
      <c r="G629" s="47"/>
      <c r="H629" s="47"/>
      <c r="I629" s="47"/>
      <c r="J629" s="47"/>
      <c r="K629" s="47"/>
      <c r="L629" s="40" t="n">
        <v>2791.07</v>
      </c>
      <c r="M629" s="78" t="n">
        <v>2980.70028</v>
      </c>
      <c r="N629" s="40" t="n">
        <v>3189.3492996</v>
      </c>
      <c r="O629" s="45"/>
      <c r="P629" s="45"/>
      <c r="Q629" s="45"/>
      <c r="R629" s="45"/>
      <c r="S629" s="45"/>
      <c r="T629" s="45"/>
      <c r="U629" s="45"/>
      <c r="V629" s="45"/>
      <c r="W629" s="45"/>
      <c r="X629" s="45"/>
      <c r="Y629" s="45"/>
      <c r="Z629" s="45"/>
      <c r="AA629" s="34" t="n">
        <f aca="false">COUNTIF(K629:Z629,"&gt;0")</f>
        <v>3</v>
      </c>
      <c r="AB629" s="42" t="n">
        <f aca="false">CEILING(SUM(K629:Z629)/COUNTIF(K629:Z629,"&gt;0"),0.01)</f>
        <v>2987.04</v>
      </c>
      <c r="AC629" s="42" t="n">
        <f aca="false">AB629*E629</f>
        <v>2987.04</v>
      </c>
      <c r="AD629" s="36" t="n">
        <f aca="false">STDEV(K629:Z629)/AB629*100</f>
        <v>6.66932206305415</v>
      </c>
    </row>
    <row r="630" customFormat="false" ht="55.75" hidden="false" customHeight="true" outlineLevel="0" collapsed="false">
      <c r="A630" s="23" t="n">
        <v>612</v>
      </c>
      <c r="B630" s="76"/>
      <c r="C630" s="38" t="s">
        <v>297</v>
      </c>
      <c r="D630" s="26" t="s">
        <v>298</v>
      </c>
      <c r="E630" s="39" t="n">
        <v>1</v>
      </c>
      <c r="F630" s="47"/>
      <c r="G630" s="47"/>
      <c r="H630" s="47"/>
      <c r="I630" s="47"/>
      <c r="J630" s="47"/>
      <c r="K630" s="47"/>
      <c r="L630" s="40" t="n">
        <v>0</v>
      </c>
      <c r="M630" s="78" t="n">
        <v>0</v>
      </c>
      <c r="N630" s="40" t="n">
        <v>0</v>
      </c>
      <c r="O630" s="45"/>
      <c r="P630" s="45"/>
      <c r="Q630" s="45"/>
      <c r="R630" s="45"/>
      <c r="S630" s="45"/>
      <c r="T630" s="45"/>
      <c r="U630" s="45"/>
      <c r="V630" s="45"/>
      <c r="W630" s="45"/>
      <c r="X630" s="45"/>
      <c r="Y630" s="45"/>
      <c r="Z630" s="45"/>
      <c r="AA630" s="34" t="n">
        <f aca="false">COUNTIF(K630:Z630,"&gt;0")</f>
        <v>0</v>
      </c>
      <c r="AB630" s="42"/>
      <c r="AC630" s="42"/>
      <c r="AD630" s="36"/>
    </row>
    <row r="631" customFormat="false" ht="39.55" hidden="false" customHeight="true" outlineLevel="0" collapsed="false">
      <c r="A631" s="23" t="n">
        <v>613</v>
      </c>
      <c r="B631" s="76"/>
      <c r="C631" s="38" t="s">
        <v>299</v>
      </c>
      <c r="D631" s="26" t="s">
        <v>300</v>
      </c>
      <c r="E631" s="39" t="n">
        <v>1</v>
      </c>
      <c r="F631" s="47"/>
      <c r="G631" s="47"/>
      <c r="H631" s="47"/>
      <c r="I631" s="47"/>
      <c r="J631" s="47"/>
      <c r="K631" s="47"/>
      <c r="L631" s="40" t="n">
        <v>0</v>
      </c>
      <c r="M631" s="78" t="n">
        <v>0</v>
      </c>
      <c r="N631" s="40" t="n">
        <v>0</v>
      </c>
      <c r="O631" s="45"/>
      <c r="P631" s="45"/>
      <c r="Q631" s="45"/>
      <c r="R631" s="45"/>
      <c r="S631" s="45"/>
      <c r="T631" s="45"/>
      <c r="U631" s="45"/>
      <c r="V631" s="45"/>
      <c r="W631" s="45"/>
      <c r="X631" s="45"/>
      <c r="Y631" s="45"/>
      <c r="Z631" s="45"/>
      <c r="AA631" s="34" t="n">
        <f aca="false">COUNTIF(K631:Z631,"&gt;0")</f>
        <v>0</v>
      </c>
      <c r="AB631" s="42"/>
      <c r="AC631" s="42"/>
      <c r="AD631" s="36"/>
    </row>
    <row r="632" customFormat="false" ht="39.55" hidden="false" customHeight="true" outlineLevel="0" collapsed="false">
      <c r="A632" s="23" t="n">
        <v>614</v>
      </c>
      <c r="B632" s="76"/>
      <c r="C632" s="38" t="s">
        <v>301</v>
      </c>
      <c r="D632" s="26" t="s">
        <v>302</v>
      </c>
      <c r="E632" s="39" t="n">
        <v>1</v>
      </c>
      <c r="F632" s="47"/>
      <c r="G632" s="47"/>
      <c r="H632" s="47"/>
      <c r="I632" s="47"/>
      <c r="J632" s="47"/>
      <c r="K632" s="47"/>
      <c r="L632" s="40" t="n">
        <v>0</v>
      </c>
      <c r="M632" s="78" t="n">
        <v>0</v>
      </c>
      <c r="N632" s="40" t="n">
        <v>0</v>
      </c>
      <c r="O632" s="45"/>
      <c r="P632" s="45"/>
      <c r="Q632" s="45"/>
      <c r="R632" s="45"/>
      <c r="S632" s="45"/>
      <c r="T632" s="45"/>
      <c r="U632" s="45"/>
      <c r="V632" s="45"/>
      <c r="W632" s="45"/>
      <c r="X632" s="45"/>
      <c r="Y632" s="45"/>
      <c r="Z632" s="45"/>
      <c r="AA632" s="34" t="n">
        <f aca="false">COUNTIF(K632:Z632,"&gt;0")</f>
        <v>0</v>
      </c>
      <c r="AB632" s="42"/>
      <c r="AC632" s="42"/>
      <c r="AD632" s="36"/>
    </row>
    <row r="633" customFormat="false" ht="25.85" hidden="false" customHeight="true" outlineLevel="0" collapsed="false">
      <c r="A633" s="23" t="n">
        <v>615</v>
      </c>
      <c r="B633" s="76"/>
      <c r="C633" s="38" t="s">
        <v>303</v>
      </c>
      <c r="D633" s="26" t="s">
        <v>304</v>
      </c>
      <c r="E633" s="39" t="n">
        <v>1</v>
      </c>
      <c r="F633" s="47"/>
      <c r="G633" s="47"/>
      <c r="H633" s="47"/>
      <c r="I633" s="47"/>
      <c r="J633" s="47"/>
      <c r="K633" s="47"/>
      <c r="L633" s="40" t="n">
        <v>0</v>
      </c>
      <c r="M633" s="78" t="n">
        <v>0</v>
      </c>
      <c r="N633" s="40" t="n">
        <v>0</v>
      </c>
      <c r="O633" s="45"/>
      <c r="P633" s="45"/>
      <c r="Q633" s="45"/>
      <c r="R633" s="45"/>
      <c r="S633" s="45"/>
      <c r="T633" s="45"/>
      <c r="U633" s="45"/>
      <c r="V633" s="45"/>
      <c r="W633" s="45"/>
      <c r="X633" s="45"/>
      <c r="Y633" s="45"/>
      <c r="Z633" s="45"/>
      <c r="AA633" s="34" t="n">
        <f aca="false">COUNTIF(K633:Z633,"&gt;0")</f>
        <v>0</v>
      </c>
      <c r="AB633" s="42"/>
      <c r="AC633" s="42"/>
      <c r="AD633" s="36"/>
    </row>
    <row r="634" customFormat="false" ht="39.55" hidden="false" customHeight="true" outlineLevel="0" collapsed="false">
      <c r="A634" s="23" t="n">
        <v>616</v>
      </c>
      <c r="B634" s="76"/>
      <c r="C634" s="38" t="s">
        <v>305</v>
      </c>
      <c r="D634" s="26" t="s">
        <v>302</v>
      </c>
      <c r="E634" s="39" t="n">
        <v>1</v>
      </c>
      <c r="F634" s="47"/>
      <c r="G634" s="47"/>
      <c r="H634" s="47"/>
      <c r="I634" s="47"/>
      <c r="J634" s="47"/>
      <c r="K634" s="47"/>
      <c r="L634" s="40" t="n">
        <v>0</v>
      </c>
      <c r="M634" s="78" t="n">
        <v>0</v>
      </c>
      <c r="N634" s="40" t="n">
        <v>0</v>
      </c>
      <c r="O634" s="45"/>
      <c r="P634" s="45"/>
      <c r="Q634" s="45"/>
      <c r="R634" s="45"/>
      <c r="S634" s="45"/>
      <c r="T634" s="45"/>
      <c r="U634" s="45"/>
      <c r="V634" s="45"/>
      <c r="W634" s="45"/>
      <c r="X634" s="45"/>
      <c r="Y634" s="45"/>
      <c r="Z634" s="45"/>
      <c r="AA634" s="34" t="n">
        <f aca="false">COUNTIF(K634:Z634,"&gt;0")</f>
        <v>0</v>
      </c>
      <c r="AB634" s="42"/>
      <c r="AC634" s="42"/>
      <c r="AD634" s="36"/>
    </row>
    <row r="635" customFormat="false" ht="25.85" hidden="false" customHeight="true" outlineLevel="0" collapsed="false">
      <c r="A635" s="23" t="n">
        <v>617</v>
      </c>
      <c r="B635" s="76"/>
      <c r="C635" s="38" t="s">
        <v>306</v>
      </c>
      <c r="D635" s="26" t="s">
        <v>286</v>
      </c>
      <c r="E635" s="39" t="n">
        <v>1</v>
      </c>
      <c r="F635" s="47"/>
      <c r="G635" s="47"/>
      <c r="H635" s="47"/>
      <c r="I635" s="47"/>
      <c r="J635" s="47"/>
      <c r="K635" s="47"/>
      <c r="L635" s="40" t="n">
        <v>0</v>
      </c>
      <c r="M635" s="78" t="n">
        <v>0</v>
      </c>
      <c r="N635" s="40" t="n">
        <v>0</v>
      </c>
      <c r="O635" s="45"/>
      <c r="P635" s="45"/>
      <c r="Q635" s="45"/>
      <c r="R635" s="45"/>
      <c r="S635" s="45"/>
      <c r="T635" s="45"/>
      <c r="U635" s="45"/>
      <c r="V635" s="45"/>
      <c r="W635" s="45"/>
      <c r="X635" s="45"/>
      <c r="Y635" s="45"/>
      <c r="Z635" s="45"/>
      <c r="AA635" s="34" t="n">
        <f aca="false">COUNTIF(K635:Z635,"&gt;0")</f>
        <v>0</v>
      </c>
      <c r="AB635" s="42"/>
      <c r="AC635" s="42"/>
      <c r="AD635" s="36"/>
    </row>
    <row r="636" customFormat="false" ht="39.55" hidden="false" customHeight="true" outlineLevel="0" collapsed="false">
      <c r="A636" s="23" t="n">
        <v>618</v>
      </c>
      <c r="B636" s="76"/>
      <c r="C636" s="38" t="s">
        <v>307</v>
      </c>
      <c r="D636" s="26" t="s">
        <v>286</v>
      </c>
      <c r="E636" s="39" t="n">
        <v>1</v>
      </c>
      <c r="F636" s="47"/>
      <c r="G636" s="47"/>
      <c r="H636" s="47"/>
      <c r="I636" s="47"/>
      <c r="J636" s="47"/>
      <c r="K636" s="47"/>
      <c r="L636" s="40" t="n">
        <v>0</v>
      </c>
      <c r="M636" s="78" t="n">
        <v>0</v>
      </c>
      <c r="N636" s="40" t="n">
        <v>0</v>
      </c>
      <c r="O636" s="45"/>
      <c r="P636" s="45"/>
      <c r="Q636" s="45"/>
      <c r="R636" s="45"/>
      <c r="S636" s="45"/>
      <c r="T636" s="45"/>
      <c r="U636" s="45"/>
      <c r="V636" s="45"/>
      <c r="W636" s="45"/>
      <c r="X636" s="45"/>
      <c r="Y636" s="45"/>
      <c r="Z636" s="45"/>
      <c r="AA636" s="34" t="n">
        <f aca="false">COUNTIF(K636:Z636,"&gt;0")</f>
        <v>0</v>
      </c>
      <c r="AB636" s="42"/>
      <c r="AC636" s="42"/>
      <c r="AD636" s="36"/>
    </row>
    <row r="637" customFormat="false" ht="39.55" hidden="false" customHeight="true" outlineLevel="0" collapsed="false">
      <c r="A637" s="23" t="n">
        <v>619</v>
      </c>
      <c r="B637" s="76"/>
      <c r="C637" s="38" t="s">
        <v>308</v>
      </c>
      <c r="D637" s="26" t="s">
        <v>286</v>
      </c>
      <c r="E637" s="39" t="n">
        <v>1</v>
      </c>
      <c r="F637" s="47"/>
      <c r="G637" s="47"/>
      <c r="H637" s="47"/>
      <c r="I637" s="47"/>
      <c r="J637" s="47"/>
      <c r="K637" s="47"/>
      <c r="L637" s="40" t="n">
        <v>0</v>
      </c>
      <c r="M637" s="78" t="n">
        <v>0</v>
      </c>
      <c r="N637" s="40" t="n">
        <v>0</v>
      </c>
      <c r="O637" s="45"/>
      <c r="P637" s="45"/>
      <c r="Q637" s="45"/>
      <c r="R637" s="45"/>
      <c r="S637" s="45"/>
      <c r="T637" s="45"/>
      <c r="U637" s="45"/>
      <c r="V637" s="45"/>
      <c r="W637" s="45"/>
      <c r="X637" s="45"/>
      <c r="Y637" s="45"/>
      <c r="Z637" s="45"/>
      <c r="AA637" s="34" t="n">
        <f aca="false">COUNTIF(K637:Z637,"&gt;0")</f>
        <v>0</v>
      </c>
      <c r="AB637" s="42"/>
      <c r="AC637" s="42"/>
      <c r="AD637" s="36"/>
    </row>
    <row r="638" customFormat="false" ht="25.85" hidden="false" customHeight="true" outlineLevel="0" collapsed="false">
      <c r="A638" s="23" t="n">
        <v>620</v>
      </c>
      <c r="B638" s="76"/>
      <c r="C638" s="38" t="s">
        <v>309</v>
      </c>
      <c r="D638" s="26" t="s">
        <v>286</v>
      </c>
      <c r="E638" s="39" t="n">
        <v>1</v>
      </c>
      <c r="F638" s="47"/>
      <c r="G638" s="47"/>
      <c r="H638" s="47"/>
      <c r="I638" s="47"/>
      <c r="J638" s="47"/>
      <c r="K638" s="47"/>
      <c r="L638" s="40" t="n">
        <v>0</v>
      </c>
      <c r="M638" s="78" t="n">
        <v>0</v>
      </c>
      <c r="N638" s="40" t="n">
        <v>0</v>
      </c>
      <c r="O638" s="45"/>
      <c r="P638" s="45"/>
      <c r="Q638" s="45"/>
      <c r="R638" s="45"/>
      <c r="S638" s="45"/>
      <c r="T638" s="45"/>
      <c r="U638" s="45"/>
      <c r="V638" s="45"/>
      <c r="W638" s="45"/>
      <c r="X638" s="45"/>
      <c r="Y638" s="45"/>
      <c r="Z638" s="45"/>
      <c r="AA638" s="34" t="n">
        <f aca="false">COUNTIF(K638:Z638,"&gt;0")</f>
        <v>0</v>
      </c>
      <c r="AB638" s="42"/>
      <c r="AC638" s="42"/>
      <c r="AD638" s="36"/>
    </row>
    <row r="639" customFormat="false" ht="25.85" hidden="false" customHeight="true" outlineLevel="0" collapsed="false">
      <c r="A639" s="23" t="n">
        <v>621</v>
      </c>
      <c r="B639" s="76"/>
      <c r="C639" s="38" t="s">
        <v>310</v>
      </c>
      <c r="D639" s="26" t="s">
        <v>286</v>
      </c>
      <c r="E639" s="39" t="n">
        <v>1</v>
      </c>
      <c r="F639" s="47"/>
      <c r="G639" s="47"/>
      <c r="H639" s="47"/>
      <c r="I639" s="47"/>
      <c r="J639" s="47"/>
      <c r="K639" s="47"/>
      <c r="L639" s="40" t="n">
        <v>0</v>
      </c>
      <c r="M639" s="78" t="n">
        <v>0</v>
      </c>
      <c r="N639" s="40" t="n">
        <v>0</v>
      </c>
      <c r="O639" s="45"/>
      <c r="P639" s="45"/>
      <c r="Q639" s="45"/>
      <c r="R639" s="45"/>
      <c r="S639" s="45"/>
      <c r="T639" s="45"/>
      <c r="U639" s="45"/>
      <c r="V639" s="45"/>
      <c r="W639" s="45"/>
      <c r="X639" s="45"/>
      <c r="Y639" s="45"/>
      <c r="Z639" s="45"/>
      <c r="AA639" s="34" t="n">
        <f aca="false">COUNTIF(K639:Z639,"&gt;0")</f>
        <v>0</v>
      </c>
      <c r="AB639" s="42"/>
      <c r="AC639" s="42"/>
      <c r="AD639" s="36"/>
    </row>
    <row r="640" customFormat="false" ht="25.85" hidden="false" customHeight="true" outlineLevel="0" collapsed="false">
      <c r="A640" s="23" t="n">
        <v>622</v>
      </c>
      <c r="B640" s="76"/>
      <c r="C640" s="58" t="s">
        <v>311</v>
      </c>
      <c r="D640" s="26" t="s">
        <v>312</v>
      </c>
      <c r="E640" s="39" t="n">
        <v>1</v>
      </c>
      <c r="F640" s="47"/>
      <c r="G640" s="47"/>
      <c r="H640" s="47"/>
      <c r="I640" s="47"/>
      <c r="J640" s="47"/>
      <c r="K640" s="47"/>
      <c r="L640" s="40" t="n">
        <v>0</v>
      </c>
      <c r="M640" s="78" t="n">
        <v>0</v>
      </c>
      <c r="N640" s="40" t="n">
        <v>0</v>
      </c>
      <c r="O640" s="45"/>
      <c r="P640" s="45"/>
      <c r="Q640" s="45"/>
      <c r="R640" s="45"/>
      <c r="S640" s="45"/>
      <c r="T640" s="45"/>
      <c r="U640" s="45"/>
      <c r="V640" s="45"/>
      <c r="W640" s="45"/>
      <c r="X640" s="45"/>
      <c r="Y640" s="45"/>
      <c r="Z640" s="45"/>
      <c r="AA640" s="34" t="n">
        <f aca="false">COUNTIF(K640:Z640,"&gt;0")</f>
        <v>0</v>
      </c>
      <c r="AB640" s="42"/>
      <c r="AC640" s="42"/>
      <c r="AD640" s="36"/>
    </row>
    <row r="641" customFormat="false" ht="25.85" hidden="false" customHeight="true" outlineLevel="0" collapsed="false">
      <c r="A641" s="23" t="n">
        <v>623</v>
      </c>
      <c r="B641" s="76"/>
      <c r="C641" s="87" t="s">
        <v>313</v>
      </c>
      <c r="D641" s="49"/>
      <c r="E641" s="39"/>
      <c r="F641" s="47"/>
      <c r="G641" s="47"/>
      <c r="H641" s="47"/>
      <c r="I641" s="47"/>
      <c r="J641" s="47"/>
      <c r="K641" s="47"/>
      <c r="L641" s="40"/>
      <c r="M641" s="78"/>
      <c r="N641" s="40"/>
      <c r="O641" s="45"/>
      <c r="P641" s="45"/>
      <c r="Q641" s="45"/>
      <c r="R641" s="45"/>
      <c r="S641" s="45"/>
      <c r="T641" s="45"/>
      <c r="U641" s="45"/>
      <c r="V641" s="45"/>
      <c r="W641" s="45"/>
      <c r="X641" s="45"/>
      <c r="Y641" s="45"/>
      <c r="Z641" s="45"/>
      <c r="AA641" s="34" t="n">
        <f aca="false">COUNTIF(K641:Z641,"&gt;0")</f>
        <v>0</v>
      </c>
      <c r="AB641" s="42"/>
      <c r="AC641" s="42"/>
      <c r="AD641" s="36"/>
    </row>
    <row r="642" customFormat="false" ht="55.75" hidden="false" customHeight="true" outlineLevel="0" collapsed="false">
      <c r="A642" s="23" t="n">
        <v>624</v>
      </c>
      <c r="B642" s="76"/>
      <c r="C642" s="38" t="s">
        <v>314</v>
      </c>
      <c r="D642" s="26" t="s">
        <v>70</v>
      </c>
      <c r="E642" s="39" t="n">
        <v>1</v>
      </c>
      <c r="F642" s="47"/>
      <c r="G642" s="47"/>
      <c r="H642" s="47"/>
      <c r="I642" s="47"/>
      <c r="J642" s="47"/>
      <c r="K642" s="47"/>
      <c r="L642" s="40" t="n">
        <v>2246.48</v>
      </c>
      <c r="M642" s="78" t="n">
        <v>2399.10672</v>
      </c>
      <c r="N642" s="40" t="n">
        <v>2567.0441904</v>
      </c>
      <c r="O642" s="45"/>
      <c r="P642" s="45"/>
      <c r="Q642" s="45"/>
      <c r="R642" s="45"/>
      <c r="S642" s="45"/>
      <c r="T642" s="45"/>
      <c r="U642" s="45"/>
      <c r="V642" s="45"/>
      <c r="W642" s="45"/>
      <c r="X642" s="45"/>
      <c r="Y642" s="45"/>
      <c r="Z642" s="45"/>
      <c r="AA642" s="34" t="n">
        <f aca="false">COUNTIF(K642:Z642,"&gt;0")</f>
        <v>3</v>
      </c>
      <c r="AB642" s="42" t="n">
        <f aca="false">CEILING(SUM(K642:Z642)/COUNTIF(K642:Z642,"&gt;0"),0.01)</f>
        <v>2404.22</v>
      </c>
      <c r="AC642" s="42" t="n">
        <f aca="false">AB642*E642</f>
        <v>2404.22</v>
      </c>
      <c r="AD642" s="36" t="n">
        <f aca="false">STDEV(K642:Z642)/AB642*100</f>
        <v>6.66923254998015</v>
      </c>
    </row>
    <row r="643" customFormat="false" ht="55.75" hidden="false" customHeight="true" outlineLevel="0" collapsed="false">
      <c r="A643" s="23" t="n">
        <v>625</v>
      </c>
      <c r="B643" s="76"/>
      <c r="C643" s="38" t="s">
        <v>315</v>
      </c>
      <c r="D643" s="26" t="s">
        <v>70</v>
      </c>
      <c r="E643" s="39" t="n">
        <v>1</v>
      </c>
      <c r="F643" s="47"/>
      <c r="G643" s="47"/>
      <c r="H643" s="47"/>
      <c r="I643" s="47"/>
      <c r="J643" s="47"/>
      <c r="K643" s="47"/>
      <c r="L643" s="40" t="n">
        <v>2358.12</v>
      </c>
      <c r="M643" s="78" t="n">
        <v>2518.33676</v>
      </c>
      <c r="N643" s="40" t="n">
        <v>2694.6203332</v>
      </c>
      <c r="O643" s="45"/>
      <c r="P643" s="45"/>
      <c r="Q643" s="45"/>
      <c r="R643" s="45"/>
      <c r="S643" s="45"/>
      <c r="T643" s="45"/>
      <c r="U643" s="45"/>
      <c r="V643" s="45"/>
      <c r="W643" s="45"/>
      <c r="X643" s="45"/>
      <c r="Y643" s="45"/>
      <c r="Z643" s="45"/>
      <c r="AA643" s="34" t="n">
        <f aca="false">COUNTIF(K643:Z643,"&gt;0")</f>
        <v>3</v>
      </c>
      <c r="AB643" s="42" t="n">
        <f aca="false">CEILING(SUM(K643:Z643)/COUNTIF(K643:Z643,"&gt;0"),0.01)</f>
        <v>2523.7</v>
      </c>
      <c r="AC643" s="42" t="n">
        <f aca="false">AB643*E643</f>
        <v>2523.7</v>
      </c>
      <c r="AD643" s="36" t="n">
        <f aca="false">STDEV(K643:Z643)/AB643*100</f>
        <v>6.66933798387159</v>
      </c>
    </row>
    <row r="644" customFormat="false" ht="55.75" hidden="false" customHeight="true" outlineLevel="0" collapsed="false">
      <c r="A644" s="23" t="n">
        <v>626</v>
      </c>
      <c r="B644" s="76"/>
      <c r="C644" s="38" t="s">
        <v>316</v>
      </c>
      <c r="D644" s="26" t="s">
        <v>70</v>
      </c>
      <c r="E644" s="39" t="n">
        <v>1</v>
      </c>
      <c r="F644" s="47"/>
      <c r="G644" s="47"/>
      <c r="H644" s="47"/>
      <c r="I644" s="47"/>
      <c r="J644" s="47"/>
      <c r="K644" s="47"/>
      <c r="L644" s="40" t="n">
        <v>3036.14</v>
      </c>
      <c r="M644" s="78" t="n">
        <v>3242.42816</v>
      </c>
      <c r="N644" s="40" t="n">
        <v>3469.3981312</v>
      </c>
      <c r="O644" s="45"/>
      <c r="P644" s="45"/>
      <c r="Q644" s="45"/>
      <c r="R644" s="45"/>
      <c r="S644" s="45"/>
      <c r="T644" s="45"/>
      <c r="U644" s="45"/>
      <c r="V644" s="45"/>
      <c r="W644" s="45"/>
      <c r="X644" s="45"/>
      <c r="Y644" s="45"/>
      <c r="Z644" s="45"/>
      <c r="AA644" s="34" t="n">
        <f aca="false">COUNTIF(K644:Z644,"&gt;0")</f>
        <v>3</v>
      </c>
      <c r="AB644" s="42" t="n">
        <f aca="false">CEILING(SUM(K644:Z644)/COUNTIF(K644:Z644,"&gt;0"),0.01)</f>
        <v>3249.33</v>
      </c>
      <c r="AC644" s="42" t="n">
        <f aca="false">AB644*E644</f>
        <v>3249.33</v>
      </c>
      <c r="AD644" s="36" t="n">
        <f aca="false">STDEV(K644:Z644)/AB644*100</f>
        <v>6.66941558527222</v>
      </c>
    </row>
    <row r="645" customFormat="false" ht="55.75" hidden="false" customHeight="true" outlineLevel="0" collapsed="false">
      <c r="A645" s="23" t="n">
        <v>627</v>
      </c>
      <c r="B645" s="76"/>
      <c r="C645" s="38" t="s">
        <v>317</v>
      </c>
      <c r="D645" s="26" t="s">
        <v>70</v>
      </c>
      <c r="E645" s="39" t="n">
        <v>1</v>
      </c>
      <c r="F645" s="47"/>
      <c r="G645" s="47"/>
      <c r="H645" s="47"/>
      <c r="I645" s="47"/>
      <c r="J645" s="47"/>
      <c r="K645" s="47"/>
      <c r="L645" s="40" t="n">
        <v>3594.36</v>
      </c>
      <c r="M645" s="78" t="n">
        <v>3838.56568</v>
      </c>
      <c r="N645" s="40" t="n">
        <v>4107.2652776</v>
      </c>
      <c r="O645" s="45"/>
      <c r="P645" s="45"/>
      <c r="Q645" s="45"/>
      <c r="R645" s="45"/>
      <c r="S645" s="45"/>
      <c r="T645" s="45"/>
      <c r="U645" s="45"/>
      <c r="V645" s="45"/>
      <c r="W645" s="45"/>
      <c r="X645" s="45"/>
      <c r="Y645" s="45"/>
      <c r="Z645" s="45"/>
      <c r="AA645" s="34" t="n">
        <f aca="false">COUNTIF(K645:Z645,"&gt;0")</f>
        <v>3</v>
      </c>
      <c r="AB645" s="42" t="n">
        <f aca="false">CEILING(SUM(K645:Z645)/COUNTIF(K645:Z645,"&gt;0"),0.01)</f>
        <v>3846.74</v>
      </c>
      <c r="AC645" s="42" t="n">
        <f aca="false">AB645*E645</f>
        <v>3846.74</v>
      </c>
      <c r="AD645" s="36" t="n">
        <f aca="false">STDEV(K645:Z645)/AB645*100</f>
        <v>6.6692861064162</v>
      </c>
    </row>
    <row r="646" customFormat="false" ht="55.75" hidden="false" customHeight="true" outlineLevel="0" collapsed="false">
      <c r="A646" s="23" t="n">
        <v>628</v>
      </c>
      <c r="B646" s="76"/>
      <c r="C646" s="38" t="s">
        <v>318</v>
      </c>
      <c r="D646" s="26" t="s">
        <v>70</v>
      </c>
      <c r="E646" s="39" t="n">
        <v>1</v>
      </c>
      <c r="F646" s="47"/>
      <c r="G646" s="47"/>
      <c r="H646" s="47"/>
      <c r="I646" s="47"/>
      <c r="J646" s="47"/>
      <c r="K646" s="47"/>
      <c r="L646" s="40" t="n">
        <v>3930.64</v>
      </c>
      <c r="M646" s="78" t="n">
        <v>4197.70132</v>
      </c>
      <c r="N646" s="40" t="n">
        <v>4491.5404124</v>
      </c>
      <c r="O646" s="45"/>
      <c r="P646" s="45"/>
      <c r="Q646" s="45"/>
      <c r="R646" s="45"/>
      <c r="S646" s="45"/>
      <c r="T646" s="45"/>
      <c r="U646" s="45"/>
      <c r="V646" s="45"/>
      <c r="W646" s="45"/>
      <c r="X646" s="45"/>
      <c r="Y646" s="45"/>
      <c r="Z646" s="45"/>
      <c r="AA646" s="34" t="n">
        <f aca="false">COUNTIF(K646:Z646,"&gt;0")</f>
        <v>3</v>
      </c>
      <c r="AB646" s="42" t="n">
        <f aca="false">CEILING(SUM(K646:Z646)/COUNTIF(K646:Z646,"&gt;0"),0.01)</f>
        <v>4206.63</v>
      </c>
      <c r="AC646" s="42" t="n">
        <f aca="false">AB646*E646</f>
        <v>4206.63</v>
      </c>
      <c r="AD646" s="36" t="n">
        <f aca="false">STDEV(K646:Z646)/AB646*100</f>
        <v>6.66939375264474</v>
      </c>
    </row>
    <row r="647" customFormat="false" ht="55.75" hidden="false" customHeight="true" outlineLevel="0" collapsed="false">
      <c r="A647" s="23" t="n">
        <v>629</v>
      </c>
      <c r="B647" s="76"/>
      <c r="C647" s="38" t="s">
        <v>319</v>
      </c>
      <c r="D647" s="26" t="s">
        <v>70</v>
      </c>
      <c r="E647" s="39" t="n">
        <v>1</v>
      </c>
      <c r="F647" s="47"/>
      <c r="G647" s="47"/>
      <c r="H647" s="47"/>
      <c r="I647" s="47"/>
      <c r="J647" s="47"/>
      <c r="K647" s="47"/>
      <c r="L647" s="40" t="n">
        <v>4379.94</v>
      </c>
      <c r="M647" s="78" t="n">
        <v>4677.5252</v>
      </c>
      <c r="N647" s="40" t="n">
        <v>5004.951964</v>
      </c>
      <c r="O647" s="45"/>
      <c r="P647" s="45"/>
      <c r="Q647" s="45"/>
      <c r="R647" s="45"/>
      <c r="S647" s="45"/>
      <c r="T647" s="45"/>
      <c r="U647" s="45"/>
      <c r="V647" s="45"/>
      <c r="W647" s="45"/>
      <c r="X647" s="45"/>
      <c r="Y647" s="45"/>
      <c r="Z647" s="45"/>
      <c r="AA647" s="34" t="n">
        <f aca="false">COUNTIF(K647:Z647,"&gt;0")</f>
        <v>3</v>
      </c>
      <c r="AB647" s="42" t="n">
        <f aca="false">CEILING(SUM(K647:Z647)/COUNTIF(K647:Z647,"&gt;0"),0.01)</f>
        <v>4687.48</v>
      </c>
      <c r="AC647" s="42" t="n">
        <f aca="false">AB647*E647</f>
        <v>4687.48</v>
      </c>
      <c r="AD647" s="36" t="n">
        <f aca="false">STDEV(K647:Z647)/AB647*100</f>
        <v>6.66935524074381</v>
      </c>
    </row>
    <row r="648" customFormat="false" ht="55.75" hidden="false" customHeight="true" outlineLevel="0" collapsed="false">
      <c r="A648" s="23" t="n">
        <v>630</v>
      </c>
      <c r="B648" s="76"/>
      <c r="C648" s="38" t="s">
        <v>320</v>
      </c>
      <c r="D648" s="26" t="s">
        <v>70</v>
      </c>
      <c r="E648" s="39" t="n">
        <v>1</v>
      </c>
      <c r="F648" s="47"/>
      <c r="G648" s="47"/>
      <c r="H648" s="47"/>
      <c r="I648" s="47"/>
      <c r="J648" s="47"/>
      <c r="K648" s="47"/>
      <c r="L648" s="40" t="n">
        <v>6964.07</v>
      </c>
      <c r="M648" s="78" t="n">
        <v>7437.22576</v>
      </c>
      <c r="N648" s="40" t="n">
        <v>7957.8315632</v>
      </c>
      <c r="O648" s="45"/>
      <c r="P648" s="45"/>
      <c r="Q648" s="45"/>
      <c r="R648" s="45"/>
      <c r="S648" s="45"/>
      <c r="T648" s="45"/>
      <c r="U648" s="45"/>
      <c r="V648" s="45"/>
      <c r="W648" s="45"/>
      <c r="X648" s="45"/>
      <c r="Y648" s="45"/>
      <c r="Z648" s="45"/>
      <c r="AA648" s="34" t="n">
        <f aca="false">COUNTIF(K648:Z648,"&gt;0")</f>
        <v>3</v>
      </c>
      <c r="AB648" s="42" t="n">
        <f aca="false">CEILING(SUM(K648:Z648)/COUNTIF(K648:Z648,"&gt;0"),0.01)</f>
        <v>7453.05</v>
      </c>
      <c r="AC648" s="42" t="n">
        <f aca="false">AB648*E648</f>
        <v>7453.05</v>
      </c>
      <c r="AD648" s="36" t="n">
        <f aca="false">STDEV(K648:Z648)/AB648*100</f>
        <v>6.66934408237038</v>
      </c>
    </row>
    <row r="649" customFormat="false" ht="55.75" hidden="false" customHeight="true" outlineLevel="0" collapsed="false">
      <c r="A649" s="23" t="n">
        <v>631</v>
      </c>
      <c r="B649" s="76"/>
      <c r="C649" s="38" t="s">
        <v>321</v>
      </c>
      <c r="D649" s="26" t="s">
        <v>70</v>
      </c>
      <c r="E649" s="39" t="n">
        <v>1</v>
      </c>
      <c r="F649" s="47"/>
      <c r="G649" s="47"/>
      <c r="H649" s="47"/>
      <c r="I649" s="47"/>
      <c r="J649" s="47"/>
      <c r="K649" s="47"/>
      <c r="L649" s="40" t="n">
        <v>7828.61</v>
      </c>
      <c r="M649" s="78" t="n">
        <v>8360.50728</v>
      </c>
      <c r="N649" s="40" t="n">
        <v>8945.7427896</v>
      </c>
      <c r="O649" s="45"/>
      <c r="P649" s="45"/>
      <c r="Q649" s="45"/>
      <c r="R649" s="45"/>
      <c r="S649" s="45"/>
      <c r="T649" s="45"/>
      <c r="U649" s="45"/>
      <c r="V649" s="45"/>
      <c r="W649" s="45"/>
      <c r="X649" s="45"/>
      <c r="Y649" s="45"/>
      <c r="Z649" s="45"/>
      <c r="AA649" s="34" t="n">
        <f aca="false">COUNTIF(K649:Z649,"&gt;0")</f>
        <v>3</v>
      </c>
      <c r="AB649" s="42" t="n">
        <f aca="false">CEILING(SUM(K649:Z649)/COUNTIF(K649:Z649,"&gt;0"),0.01)</f>
        <v>8378.29</v>
      </c>
      <c r="AC649" s="42" t="n">
        <f aca="false">AB649*E649</f>
        <v>8378.29</v>
      </c>
      <c r="AD649" s="36" t="n">
        <f aca="false">STDEV(K649:Z649)/AB649*100</f>
        <v>6.66936304261622</v>
      </c>
    </row>
    <row r="650" customFormat="false" ht="55.75" hidden="false" customHeight="true" outlineLevel="0" collapsed="false">
      <c r="A650" s="23" t="n">
        <v>632</v>
      </c>
      <c r="B650" s="76"/>
      <c r="C650" s="58" t="s">
        <v>322</v>
      </c>
      <c r="D650" s="61" t="s">
        <v>70</v>
      </c>
      <c r="E650" s="39" t="n">
        <v>1</v>
      </c>
      <c r="F650" s="47"/>
      <c r="G650" s="47"/>
      <c r="H650" s="47"/>
      <c r="I650" s="47"/>
      <c r="J650" s="47"/>
      <c r="K650" s="47"/>
      <c r="L650" s="40" t="n">
        <v>11146.59</v>
      </c>
      <c r="M650" s="78" t="n">
        <v>11903.9206</v>
      </c>
      <c r="N650" s="40" t="n">
        <v>12737.195042</v>
      </c>
      <c r="O650" s="45"/>
      <c r="P650" s="45"/>
      <c r="Q650" s="45"/>
      <c r="R650" s="45"/>
      <c r="S650" s="45"/>
      <c r="T650" s="45"/>
      <c r="U650" s="45"/>
      <c r="V650" s="45"/>
      <c r="W650" s="45"/>
      <c r="X650" s="45"/>
      <c r="Y650" s="45"/>
      <c r="Z650" s="45"/>
      <c r="AA650" s="34" t="n">
        <f aca="false">COUNTIF(K650:Z650,"&gt;0")</f>
        <v>3</v>
      </c>
      <c r="AB650" s="42" t="n">
        <f aca="false">CEILING(SUM(K650:Z650)/COUNTIF(K650:Z650,"&gt;0"),0.01)</f>
        <v>11929.24</v>
      </c>
      <c r="AC650" s="42" t="n">
        <f aca="false">AB650*E650</f>
        <v>11929.24</v>
      </c>
      <c r="AD650" s="36" t="n">
        <f aca="false">STDEV(K650:Z650)/AB650*100</f>
        <v>6.6693655823044</v>
      </c>
    </row>
    <row r="651" customFormat="false" ht="25.85" hidden="false" customHeight="true" outlineLevel="0" collapsed="false">
      <c r="A651" s="23" t="n">
        <v>633</v>
      </c>
      <c r="B651" s="76"/>
      <c r="C651" s="87" t="s">
        <v>323</v>
      </c>
      <c r="D651" s="49"/>
      <c r="E651" s="39"/>
      <c r="F651" s="47"/>
      <c r="G651" s="47"/>
      <c r="H651" s="47"/>
      <c r="I651" s="47"/>
      <c r="J651" s="47"/>
      <c r="K651" s="47"/>
      <c r="L651" s="40" t="n">
        <v>0</v>
      </c>
      <c r="M651" s="78"/>
      <c r="N651" s="40"/>
      <c r="O651" s="45"/>
      <c r="P651" s="45"/>
      <c r="Q651" s="45"/>
      <c r="R651" s="45"/>
      <c r="S651" s="45"/>
      <c r="T651" s="45"/>
      <c r="U651" s="45"/>
      <c r="V651" s="45"/>
      <c r="W651" s="45"/>
      <c r="X651" s="45"/>
      <c r="Y651" s="45"/>
      <c r="Z651" s="45"/>
      <c r="AA651" s="34" t="n">
        <f aca="false">COUNTIF(K651:Z651,"&gt;0")</f>
        <v>0</v>
      </c>
      <c r="AB651" s="42"/>
      <c r="AC651" s="42"/>
      <c r="AD651" s="36"/>
    </row>
    <row r="652" customFormat="false" ht="39.55" hidden="false" customHeight="true" outlineLevel="0" collapsed="false">
      <c r="A652" s="23" t="n">
        <v>634</v>
      </c>
      <c r="B652" s="76"/>
      <c r="C652" s="38" t="s">
        <v>324</v>
      </c>
      <c r="D652" s="26" t="s">
        <v>325</v>
      </c>
      <c r="E652" s="39" t="n">
        <v>1</v>
      </c>
      <c r="F652" s="47"/>
      <c r="G652" s="47"/>
      <c r="H652" s="47"/>
      <c r="I652" s="47"/>
      <c r="J652" s="47"/>
      <c r="K652" s="47"/>
      <c r="L652" s="40" t="n">
        <v>0</v>
      </c>
      <c r="M652" s="78" t="n">
        <v>0</v>
      </c>
      <c r="N652" s="40" t="n">
        <v>0</v>
      </c>
      <c r="O652" s="45"/>
      <c r="P652" s="45"/>
      <c r="Q652" s="45"/>
      <c r="R652" s="45"/>
      <c r="S652" s="45"/>
      <c r="T652" s="45"/>
      <c r="U652" s="45"/>
      <c r="V652" s="45"/>
      <c r="W652" s="45"/>
      <c r="X652" s="45"/>
      <c r="Y652" s="45"/>
      <c r="Z652" s="45"/>
      <c r="AA652" s="34" t="n">
        <f aca="false">COUNTIF(K652:Z652,"&gt;0")</f>
        <v>0</v>
      </c>
      <c r="AB652" s="42"/>
      <c r="AC652" s="42"/>
      <c r="AD652" s="36"/>
    </row>
    <row r="653" customFormat="false" ht="39.55" hidden="false" customHeight="true" outlineLevel="0" collapsed="false">
      <c r="A653" s="23" t="n">
        <v>635</v>
      </c>
      <c r="B653" s="76"/>
      <c r="C653" s="38" t="s">
        <v>326</v>
      </c>
      <c r="D653" s="26" t="s">
        <v>325</v>
      </c>
      <c r="E653" s="39" t="n">
        <v>1</v>
      </c>
      <c r="F653" s="47"/>
      <c r="G653" s="47"/>
      <c r="H653" s="47"/>
      <c r="I653" s="47"/>
      <c r="J653" s="47"/>
      <c r="K653" s="47"/>
      <c r="L653" s="40" t="n">
        <v>0</v>
      </c>
      <c r="M653" s="78" t="n">
        <v>0</v>
      </c>
      <c r="N653" s="40" t="n">
        <v>0</v>
      </c>
      <c r="O653" s="45"/>
      <c r="P653" s="45"/>
      <c r="Q653" s="45"/>
      <c r="R653" s="45"/>
      <c r="S653" s="45"/>
      <c r="T653" s="45"/>
      <c r="U653" s="45"/>
      <c r="V653" s="45"/>
      <c r="W653" s="45"/>
      <c r="X653" s="45"/>
      <c r="Y653" s="45"/>
      <c r="Z653" s="45"/>
      <c r="AA653" s="34" t="n">
        <f aca="false">COUNTIF(K653:Z653,"&gt;0")</f>
        <v>0</v>
      </c>
      <c r="AB653" s="42"/>
      <c r="AC653" s="42"/>
      <c r="AD653" s="36"/>
    </row>
    <row r="654" customFormat="false" ht="39.55" hidden="false" customHeight="true" outlineLevel="0" collapsed="false">
      <c r="A654" s="23" t="n">
        <v>636</v>
      </c>
      <c r="B654" s="76"/>
      <c r="C654" s="38" t="s">
        <v>327</v>
      </c>
      <c r="D654" s="26" t="s">
        <v>325</v>
      </c>
      <c r="E654" s="39" t="n">
        <v>1</v>
      </c>
      <c r="F654" s="47"/>
      <c r="G654" s="47"/>
      <c r="H654" s="47"/>
      <c r="I654" s="47"/>
      <c r="J654" s="47"/>
      <c r="K654" s="47"/>
      <c r="L654" s="40" t="n">
        <v>0</v>
      </c>
      <c r="M654" s="78" t="n">
        <v>0</v>
      </c>
      <c r="N654" s="40" t="n">
        <v>0</v>
      </c>
      <c r="O654" s="45"/>
      <c r="P654" s="45"/>
      <c r="Q654" s="45"/>
      <c r="R654" s="45"/>
      <c r="S654" s="45"/>
      <c r="T654" s="45"/>
      <c r="U654" s="45"/>
      <c r="V654" s="45"/>
      <c r="W654" s="45"/>
      <c r="X654" s="45"/>
      <c r="Y654" s="45"/>
      <c r="Z654" s="45"/>
      <c r="AA654" s="34" t="n">
        <f aca="false">COUNTIF(K654:Z654,"&gt;0")</f>
        <v>0</v>
      </c>
      <c r="AB654" s="42"/>
      <c r="AC654" s="42"/>
      <c r="AD654" s="36"/>
    </row>
    <row r="655" customFormat="false" ht="39.55" hidden="false" customHeight="true" outlineLevel="0" collapsed="false">
      <c r="A655" s="23" t="n">
        <v>637</v>
      </c>
      <c r="B655" s="76"/>
      <c r="C655" s="38" t="s">
        <v>328</v>
      </c>
      <c r="D655" s="26" t="s">
        <v>325</v>
      </c>
      <c r="E655" s="39" t="n">
        <v>1</v>
      </c>
      <c r="F655" s="47"/>
      <c r="G655" s="47"/>
      <c r="H655" s="47"/>
      <c r="I655" s="47"/>
      <c r="J655" s="47"/>
      <c r="K655" s="47"/>
      <c r="L655" s="40" t="n">
        <v>0</v>
      </c>
      <c r="M655" s="78" t="n">
        <v>0</v>
      </c>
      <c r="N655" s="40" t="n">
        <v>0</v>
      </c>
      <c r="O655" s="45"/>
      <c r="P655" s="45"/>
      <c r="Q655" s="45"/>
      <c r="R655" s="45"/>
      <c r="S655" s="45"/>
      <c r="T655" s="45"/>
      <c r="U655" s="45"/>
      <c r="V655" s="45"/>
      <c r="W655" s="45"/>
      <c r="X655" s="45"/>
      <c r="Y655" s="45"/>
      <c r="Z655" s="45"/>
      <c r="AA655" s="34" t="n">
        <f aca="false">COUNTIF(K655:Z655,"&gt;0")</f>
        <v>0</v>
      </c>
      <c r="AB655" s="42"/>
      <c r="AC655" s="42"/>
      <c r="AD655" s="36"/>
    </row>
    <row r="656" customFormat="false" ht="25.85" hidden="false" customHeight="true" outlineLevel="0" collapsed="false">
      <c r="A656" s="23" t="n">
        <v>638</v>
      </c>
      <c r="B656" s="76"/>
      <c r="C656" s="38" t="s">
        <v>329</v>
      </c>
      <c r="D656" s="26" t="s">
        <v>330</v>
      </c>
      <c r="E656" s="39" t="n">
        <v>1</v>
      </c>
      <c r="F656" s="47"/>
      <c r="G656" s="47"/>
      <c r="H656" s="47"/>
      <c r="I656" s="47"/>
      <c r="J656" s="47"/>
      <c r="K656" s="47"/>
      <c r="L656" s="40" t="n">
        <v>0</v>
      </c>
      <c r="M656" s="78" t="n">
        <v>0</v>
      </c>
      <c r="N656" s="40" t="n">
        <v>0</v>
      </c>
      <c r="O656" s="45"/>
      <c r="P656" s="45"/>
      <c r="Q656" s="45"/>
      <c r="R656" s="45"/>
      <c r="S656" s="45"/>
      <c r="T656" s="45"/>
      <c r="U656" s="45"/>
      <c r="V656" s="45"/>
      <c r="W656" s="45"/>
      <c r="X656" s="45"/>
      <c r="Y656" s="45"/>
      <c r="Z656" s="45"/>
      <c r="AA656" s="34" t="n">
        <f aca="false">COUNTIF(K656:Z656,"&gt;0")</f>
        <v>0</v>
      </c>
      <c r="AB656" s="42"/>
      <c r="AC656" s="42"/>
      <c r="AD656" s="36"/>
    </row>
    <row r="657" customFormat="false" ht="25.85" hidden="false" customHeight="true" outlineLevel="0" collapsed="false">
      <c r="A657" s="23" t="n">
        <v>639</v>
      </c>
      <c r="B657" s="76"/>
      <c r="C657" s="38" t="s">
        <v>331</v>
      </c>
      <c r="D657" s="26" t="s">
        <v>330</v>
      </c>
      <c r="E657" s="39" t="n">
        <v>1</v>
      </c>
      <c r="F657" s="47"/>
      <c r="G657" s="47"/>
      <c r="H657" s="47"/>
      <c r="I657" s="47"/>
      <c r="J657" s="47"/>
      <c r="K657" s="47"/>
      <c r="L657" s="40" t="n">
        <v>0</v>
      </c>
      <c r="M657" s="78" t="n">
        <v>0</v>
      </c>
      <c r="N657" s="40" t="n">
        <v>0</v>
      </c>
      <c r="O657" s="45"/>
      <c r="P657" s="45"/>
      <c r="Q657" s="45"/>
      <c r="R657" s="45"/>
      <c r="S657" s="45"/>
      <c r="T657" s="45"/>
      <c r="U657" s="45"/>
      <c r="V657" s="45"/>
      <c r="W657" s="45"/>
      <c r="X657" s="45"/>
      <c r="Y657" s="45"/>
      <c r="Z657" s="45"/>
      <c r="AA657" s="34" t="n">
        <f aca="false">COUNTIF(K657:Z657,"&gt;0")</f>
        <v>0</v>
      </c>
      <c r="AB657" s="42"/>
      <c r="AC657" s="42"/>
      <c r="AD657" s="36"/>
    </row>
    <row r="658" customFormat="false" ht="39.55" hidden="false" customHeight="true" outlineLevel="0" collapsed="false">
      <c r="A658" s="23" t="n">
        <v>640</v>
      </c>
      <c r="B658" s="76"/>
      <c r="C658" s="38" t="s">
        <v>332</v>
      </c>
      <c r="D658" s="26" t="s">
        <v>325</v>
      </c>
      <c r="E658" s="39" t="n">
        <v>1</v>
      </c>
      <c r="F658" s="47"/>
      <c r="G658" s="47"/>
      <c r="H658" s="47"/>
      <c r="I658" s="47"/>
      <c r="J658" s="47"/>
      <c r="K658" s="47"/>
      <c r="L658" s="40" t="n">
        <v>14726.87</v>
      </c>
      <c r="M658" s="78" t="n">
        <v>15727.4478</v>
      </c>
      <c r="N658" s="40" t="n">
        <v>16828.369146</v>
      </c>
      <c r="O658" s="45"/>
      <c r="P658" s="45"/>
      <c r="Q658" s="45"/>
      <c r="R658" s="45"/>
      <c r="S658" s="45"/>
      <c r="T658" s="45"/>
      <c r="U658" s="45"/>
      <c r="V658" s="45"/>
      <c r="W658" s="45"/>
      <c r="X658" s="45"/>
      <c r="Y658" s="45"/>
      <c r="Z658" s="45"/>
      <c r="AA658" s="34" t="n">
        <f aca="false">COUNTIF(K658:Z658,"&gt;0")</f>
        <v>3</v>
      </c>
      <c r="AB658" s="42" t="n">
        <f aca="false">CEILING(SUM(K658:Z658)/COUNTIF(K658:Z658,"&gt;0"),0.01)</f>
        <v>15760.9</v>
      </c>
      <c r="AC658" s="42" t="n">
        <f aca="false">AB658*E658</f>
        <v>15760.9</v>
      </c>
      <c r="AD658" s="36" t="n">
        <f aca="false">STDEV(K658:Z658)/AB658*100</f>
        <v>6.66934482658957</v>
      </c>
    </row>
    <row r="659" customFormat="false" ht="39.55" hidden="false" customHeight="true" outlineLevel="0" collapsed="false">
      <c r="A659" s="23" t="n">
        <v>641</v>
      </c>
      <c r="B659" s="76"/>
      <c r="C659" s="38" t="s">
        <v>333</v>
      </c>
      <c r="D659" s="26" t="s">
        <v>325</v>
      </c>
      <c r="E659" s="39" t="n">
        <v>1</v>
      </c>
      <c r="F659" s="47"/>
      <c r="G659" s="47"/>
      <c r="H659" s="47"/>
      <c r="I659" s="47"/>
      <c r="J659" s="47"/>
      <c r="K659" s="47"/>
      <c r="L659" s="40" t="n">
        <v>20831.83</v>
      </c>
      <c r="M659" s="78" t="n">
        <v>22247.1868</v>
      </c>
      <c r="N659" s="40" t="n">
        <v>23804.489876</v>
      </c>
      <c r="O659" s="45"/>
      <c r="P659" s="45"/>
      <c r="Q659" s="45"/>
      <c r="R659" s="45"/>
      <c r="S659" s="45"/>
      <c r="T659" s="45"/>
      <c r="U659" s="45"/>
      <c r="V659" s="45"/>
      <c r="W659" s="45"/>
      <c r="X659" s="45"/>
      <c r="Y659" s="45"/>
      <c r="Z659" s="45"/>
      <c r="AA659" s="34" t="n">
        <f aca="false">COUNTIF(K659:Z659,"&gt;0")</f>
        <v>3</v>
      </c>
      <c r="AB659" s="42" t="n">
        <f aca="false">CEILING(SUM(K659:Z659)/COUNTIF(K659:Z659,"&gt;0"),0.01)</f>
        <v>22294.51</v>
      </c>
      <c r="AC659" s="42" t="n">
        <f aca="false">AB659*E659</f>
        <v>22294.51</v>
      </c>
      <c r="AD659" s="36" t="n">
        <f aca="false">STDEV(K659:Z659)/AB659*100</f>
        <v>6.66933099510773</v>
      </c>
    </row>
    <row r="660" customFormat="false" ht="39.55" hidden="false" customHeight="true" outlineLevel="0" collapsed="false">
      <c r="A660" s="23" t="n">
        <v>642</v>
      </c>
      <c r="B660" s="76"/>
      <c r="C660" s="38" t="s">
        <v>334</v>
      </c>
      <c r="D660" s="26" t="s">
        <v>325</v>
      </c>
      <c r="E660" s="39" t="n">
        <v>1</v>
      </c>
      <c r="F660" s="47"/>
      <c r="G660" s="47"/>
      <c r="H660" s="47"/>
      <c r="I660" s="47"/>
      <c r="J660" s="47"/>
      <c r="K660" s="47"/>
      <c r="L660" s="40" t="n">
        <v>27825.75</v>
      </c>
      <c r="M660" s="78" t="n">
        <v>29716.30276</v>
      </c>
      <c r="N660" s="40" t="n">
        <v>31796.4439532</v>
      </c>
      <c r="O660" s="45"/>
      <c r="P660" s="45"/>
      <c r="Q660" s="45"/>
      <c r="R660" s="45"/>
      <c r="S660" s="45"/>
      <c r="T660" s="45"/>
      <c r="U660" s="45"/>
      <c r="V660" s="45"/>
      <c r="W660" s="45"/>
      <c r="X660" s="45"/>
      <c r="Y660" s="45"/>
      <c r="Z660" s="45"/>
      <c r="AA660" s="34" t="n">
        <f aca="false">COUNTIF(K660:Z660,"&gt;0")</f>
        <v>3</v>
      </c>
      <c r="AB660" s="42" t="n">
        <f aca="false">CEILING(SUM(K660:Z660)/COUNTIF(K660:Z660,"&gt;0"),0.01)</f>
        <v>29779.5</v>
      </c>
      <c r="AC660" s="42" t="n">
        <f aca="false">AB660*E660</f>
        <v>29779.5</v>
      </c>
      <c r="AD660" s="36" t="n">
        <f aca="false">STDEV(K660:Z660)/AB660*100</f>
        <v>6.66935707033459</v>
      </c>
    </row>
    <row r="661" customFormat="false" ht="39.55" hidden="false" customHeight="true" outlineLevel="0" collapsed="false">
      <c r="A661" s="23" t="n">
        <v>643</v>
      </c>
      <c r="B661" s="76"/>
      <c r="C661" s="38" t="s">
        <v>335</v>
      </c>
      <c r="D661" s="26" t="s">
        <v>325</v>
      </c>
      <c r="E661" s="39" t="n">
        <v>1</v>
      </c>
      <c r="F661" s="47"/>
      <c r="G661" s="47"/>
      <c r="H661" s="47"/>
      <c r="I661" s="47"/>
      <c r="J661" s="47"/>
      <c r="K661" s="47"/>
      <c r="L661" s="40" t="n">
        <v>35288.26</v>
      </c>
      <c r="M661" s="78" t="n">
        <v>37685.82224</v>
      </c>
      <c r="N661" s="40" t="n">
        <v>40323.8297968</v>
      </c>
      <c r="O661" s="45"/>
      <c r="P661" s="45"/>
      <c r="Q661" s="45"/>
      <c r="R661" s="45"/>
      <c r="S661" s="45"/>
      <c r="T661" s="45"/>
      <c r="U661" s="45"/>
      <c r="V661" s="45"/>
      <c r="W661" s="45"/>
      <c r="X661" s="45"/>
      <c r="Y661" s="45"/>
      <c r="Z661" s="45"/>
      <c r="AA661" s="34" t="n">
        <f aca="false">COUNTIF(K661:Z661,"&gt;0")</f>
        <v>3</v>
      </c>
      <c r="AB661" s="42" t="n">
        <f aca="false">CEILING(SUM(K661:Z661)/COUNTIF(K661:Z661,"&gt;0"),0.01)</f>
        <v>37765.98</v>
      </c>
      <c r="AC661" s="42" t="n">
        <f aca="false">AB661*E661</f>
        <v>37765.98</v>
      </c>
      <c r="AD661" s="36" t="n">
        <f aca="false">STDEV(K661:Z661)/AB661*100</f>
        <v>6.66933964424037</v>
      </c>
    </row>
    <row r="662" customFormat="false" ht="39.55" hidden="false" customHeight="true" outlineLevel="0" collapsed="false">
      <c r="A662" s="23" t="n">
        <v>644</v>
      </c>
      <c r="B662" s="76"/>
      <c r="C662" s="38" t="s">
        <v>336</v>
      </c>
      <c r="D662" s="26" t="s">
        <v>325</v>
      </c>
      <c r="E662" s="39" t="n">
        <v>1</v>
      </c>
      <c r="F662" s="47"/>
      <c r="G662" s="47"/>
      <c r="H662" s="47"/>
      <c r="I662" s="47"/>
      <c r="J662" s="47"/>
      <c r="K662" s="47"/>
      <c r="L662" s="40" t="n">
        <v>56045.11</v>
      </c>
      <c r="M662" s="78" t="n">
        <v>59852.94752</v>
      </c>
      <c r="N662" s="40" t="n">
        <v>64042.6538464</v>
      </c>
      <c r="O662" s="45"/>
      <c r="P662" s="45"/>
      <c r="Q662" s="45"/>
      <c r="R662" s="45"/>
      <c r="S662" s="45"/>
      <c r="T662" s="45"/>
      <c r="U662" s="45"/>
      <c r="V662" s="45"/>
      <c r="W662" s="45"/>
      <c r="X662" s="45"/>
      <c r="Y662" s="45"/>
      <c r="Z662" s="45"/>
      <c r="AA662" s="34" t="n">
        <f aca="false">COUNTIF(K662:Z662,"&gt;0")</f>
        <v>3</v>
      </c>
      <c r="AB662" s="42" t="n">
        <f aca="false">CEILING(SUM(K662:Z662)/COUNTIF(K662:Z662,"&gt;0"),0.01)</f>
        <v>59980.24</v>
      </c>
      <c r="AC662" s="42" t="n">
        <f aca="false">AB662*E662</f>
        <v>59980.24</v>
      </c>
      <c r="AD662" s="36" t="n">
        <f aca="false">STDEV(K662:Z662)/AB662*100</f>
        <v>6.66934827018501</v>
      </c>
    </row>
    <row r="663" customFormat="false" ht="39.55" hidden="false" customHeight="true" outlineLevel="0" collapsed="false">
      <c r="A663" s="23" t="n">
        <v>645</v>
      </c>
      <c r="B663" s="76"/>
      <c r="C663" s="38" t="s">
        <v>337</v>
      </c>
      <c r="D663" s="26" t="s">
        <v>325</v>
      </c>
      <c r="E663" s="39" t="n">
        <v>1</v>
      </c>
      <c r="F663" s="47"/>
      <c r="G663" s="47"/>
      <c r="H663" s="47"/>
      <c r="I663" s="47"/>
      <c r="J663" s="47"/>
      <c r="K663" s="47"/>
      <c r="L663" s="40" t="n">
        <v>72507.07</v>
      </c>
      <c r="M663" s="78" t="n">
        <v>77433.37444</v>
      </c>
      <c r="N663" s="40" t="n">
        <v>82853.7106508</v>
      </c>
      <c r="O663" s="45"/>
      <c r="P663" s="45"/>
      <c r="Q663" s="45"/>
      <c r="R663" s="45"/>
      <c r="S663" s="45"/>
      <c r="T663" s="45"/>
      <c r="U663" s="45"/>
      <c r="V663" s="45"/>
      <c r="W663" s="45"/>
      <c r="X663" s="45"/>
      <c r="Y663" s="45"/>
      <c r="Z663" s="45"/>
      <c r="AA663" s="34" t="n">
        <f aca="false">COUNTIF(K663:Z663,"&gt;0")</f>
        <v>3</v>
      </c>
      <c r="AB663" s="42" t="n">
        <f aca="false">CEILING(SUM(K663:Z663)/COUNTIF(K663:Z663,"&gt;0"),0.01)</f>
        <v>77598.06</v>
      </c>
      <c r="AC663" s="42" t="n">
        <f aca="false">AB663*E663</f>
        <v>77598.06</v>
      </c>
      <c r="AD663" s="36" t="n">
        <f aca="false">STDEV(K663:Z663)/AB663*100</f>
        <v>6.66934934451878</v>
      </c>
    </row>
    <row r="664" customFormat="false" ht="39.55" hidden="false" customHeight="true" outlineLevel="0" collapsed="false">
      <c r="A664" s="23" t="n">
        <v>646</v>
      </c>
      <c r="B664" s="76"/>
      <c r="C664" s="38" t="s">
        <v>338</v>
      </c>
      <c r="D664" s="26" t="s">
        <v>325</v>
      </c>
      <c r="E664" s="39" t="n">
        <v>1</v>
      </c>
      <c r="F664" s="47"/>
      <c r="G664" s="47"/>
      <c r="H664" s="47"/>
      <c r="I664" s="47"/>
      <c r="J664" s="47"/>
      <c r="K664" s="47"/>
      <c r="L664" s="40" t="n">
        <v>80194.5</v>
      </c>
      <c r="M664" s="78" t="n">
        <v>85643.10384</v>
      </c>
      <c r="N664" s="40" t="n">
        <v>91638.1211088</v>
      </c>
      <c r="O664" s="45"/>
      <c r="P664" s="45"/>
      <c r="Q664" s="45"/>
      <c r="R664" s="45"/>
      <c r="S664" s="45"/>
      <c r="T664" s="45"/>
      <c r="U664" s="45"/>
      <c r="V664" s="45"/>
      <c r="W664" s="45"/>
      <c r="X664" s="45"/>
      <c r="Y664" s="45"/>
      <c r="Z664" s="45"/>
      <c r="AA664" s="34" t="n">
        <f aca="false">COUNTIF(K664:Z664,"&gt;0")</f>
        <v>3</v>
      </c>
      <c r="AB664" s="42" t="n">
        <f aca="false">CEILING(SUM(K664:Z664)/COUNTIF(K664:Z664,"&gt;0"),0.01)</f>
        <v>85825.25</v>
      </c>
      <c r="AC664" s="42" t="n">
        <f aca="false">AB664*E664</f>
        <v>85825.25</v>
      </c>
      <c r="AD664" s="36" t="n">
        <f aca="false">STDEV(K664:Z664)/AB664*100</f>
        <v>6.66934769671225</v>
      </c>
    </row>
    <row r="665" customFormat="false" ht="39.55" hidden="false" customHeight="true" outlineLevel="0" collapsed="false">
      <c r="A665" s="23" t="n">
        <v>647</v>
      </c>
      <c r="B665" s="76"/>
      <c r="C665" s="38" t="s">
        <v>339</v>
      </c>
      <c r="D665" s="26" t="s">
        <v>325</v>
      </c>
      <c r="E665" s="39" t="n">
        <v>1</v>
      </c>
      <c r="F665" s="47"/>
      <c r="G665" s="47"/>
      <c r="H665" s="47"/>
      <c r="I665" s="47"/>
      <c r="J665" s="47"/>
      <c r="K665" s="47"/>
      <c r="L665" s="40" t="n">
        <v>90168.6</v>
      </c>
      <c r="M665" s="78" t="n">
        <v>96294.87444</v>
      </c>
      <c r="N665" s="40" t="n">
        <v>103035.5156508</v>
      </c>
      <c r="O665" s="45"/>
      <c r="P665" s="45"/>
      <c r="Q665" s="45"/>
      <c r="R665" s="45"/>
      <c r="S665" s="45"/>
      <c r="T665" s="45"/>
      <c r="U665" s="45"/>
      <c r="V665" s="45"/>
      <c r="W665" s="45"/>
      <c r="X665" s="45"/>
      <c r="Y665" s="45"/>
      <c r="Z665" s="45"/>
      <c r="AA665" s="34" t="n">
        <f aca="false">COUNTIF(K665:Z665,"&gt;0")</f>
        <v>3</v>
      </c>
      <c r="AB665" s="42" t="n">
        <f aca="false">CEILING(SUM(K665:Z665)/COUNTIF(K665:Z665,"&gt;0"),0.01)</f>
        <v>96499.67</v>
      </c>
      <c r="AC665" s="42" t="n">
        <f aca="false">AB665*E665</f>
        <v>96499.67</v>
      </c>
      <c r="AD665" s="36" t="n">
        <f aca="false">STDEV(K665:Z665)/AB665*100</f>
        <v>6.66935121716858</v>
      </c>
    </row>
    <row r="666" customFormat="false" ht="39.55" hidden="false" customHeight="true" outlineLevel="0" collapsed="false">
      <c r="A666" s="23" t="n">
        <v>648</v>
      </c>
      <c r="B666" s="76"/>
      <c r="C666" s="38" t="s">
        <v>340</v>
      </c>
      <c r="D666" s="26" t="s">
        <v>325</v>
      </c>
      <c r="E666" s="39" t="n">
        <v>1</v>
      </c>
      <c r="F666" s="47"/>
      <c r="G666" s="47"/>
      <c r="H666" s="47"/>
      <c r="I666" s="47"/>
      <c r="J666" s="47"/>
      <c r="K666" s="47"/>
      <c r="L666" s="40" t="n">
        <v>99205.54</v>
      </c>
      <c r="M666" s="78" t="n">
        <v>105945.81264</v>
      </c>
      <c r="N666" s="40" t="n">
        <v>113362.0195248</v>
      </c>
      <c r="O666" s="45"/>
      <c r="P666" s="45"/>
      <c r="Q666" s="45"/>
      <c r="R666" s="45"/>
      <c r="S666" s="45"/>
      <c r="T666" s="45"/>
      <c r="U666" s="45"/>
      <c r="V666" s="45"/>
      <c r="W666" s="45"/>
      <c r="X666" s="45"/>
      <c r="Y666" s="45"/>
      <c r="Z666" s="45"/>
      <c r="AA666" s="34" t="n">
        <f aca="false">COUNTIF(K666:Z666,"&gt;0")</f>
        <v>3</v>
      </c>
      <c r="AB666" s="42" t="n">
        <f aca="false">CEILING(SUM(K666:Z666)/COUNTIF(K666:Z666,"&gt;0"),0.01)</f>
        <v>106171.13</v>
      </c>
      <c r="AC666" s="42" t="n">
        <f aca="false">AB666*E666</f>
        <v>106171.13</v>
      </c>
      <c r="AD666" s="36" t="n">
        <f aca="false">STDEV(K666:Z666)/AB666*100</f>
        <v>6.66935423672094</v>
      </c>
    </row>
    <row r="667" customFormat="false" ht="39.55" hidden="false" customHeight="true" outlineLevel="0" collapsed="false">
      <c r="A667" s="23" t="n">
        <v>649</v>
      </c>
      <c r="B667" s="76"/>
      <c r="C667" s="38" t="s">
        <v>341</v>
      </c>
      <c r="D667" s="26" t="s">
        <v>325</v>
      </c>
      <c r="E667" s="39" t="n">
        <v>1</v>
      </c>
      <c r="F667" s="47"/>
      <c r="G667" s="47"/>
      <c r="H667" s="47"/>
      <c r="I667" s="47"/>
      <c r="J667" s="47"/>
      <c r="K667" s="47"/>
      <c r="L667" s="40" t="n">
        <v>113584.33</v>
      </c>
      <c r="M667" s="78" t="n">
        <v>121301.52088</v>
      </c>
      <c r="N667" s="40" t="n">
        <v>129792.6273416</v>
      </c>
      <c r="O667" s="45"/>
      <c r="P667" s="45"/>
      <c r="Q667" s="45"/>
      <c r="R667" s="45"/>
      <c r="S667" s="45"/>
      <c r="T667" s="45"/>
      <c r="U667" s="45"/>
      <c r="V667" s="45"/>
      <c r="W667" s="45"/>
      <c r="X667" s="45"/>
      <c r="Y667" s="45"/>
      <c r="Z667" s="45"/>
      <c r="AA667" s="34" t="n">
        <f aca="false">COUNTIF(K667:Z667,"&gt;0")</f>
        <v>3</v>
      </c>
      <c r="AB667" s="42" t="n">
        <f aca="false">CEILING(SUM(K667:Z667)/COUNTIF(K667:Z667,"&gt;0"),0.01)</f>
        <v>121559.5</v>
      </c>
      <c r="AC667" s="42" t="n">
        <f aca="false">AB667*E667</f>
        <v>121559.5</v>
      </c>
      <c r="AD667" s="36" t="n">
        <f aca="false">STDEV(K667:Z667)/AB667*100</f>
        <v>6.6693491691107</v>
      </c>
    </row>
    <row r="668" customFormat="false" ht="39.55" hidden="false" customHeight="true" outlineLevel="0" collapsed="false">
      <c r="A668" s="23" t="n">
        <v>650</v>
      </c>
      <c r="B668" s="76"/>
      <c r="C668" s="38" t="s">
        <v>342</v>
      </c>
      <c r="D668" s="26" t="s">
        <v>325</v>
      </c>
      <c r="E668" s="39" t="n">
        <v>1</v>
      </c>
      <c r="F668" s="47"/>
      <c r="G668" s="47"/>
      <c r="H668" s="47"/>
      <c r="I668" s="47"/>
      <c r="J668" s="47"/>
      <c r="K668" s="47"/>
      <c r="L668" s="40" t="n">
        <v>124870.46</v>
      </c>
      <c r="M668" s="78" t="n">
        <v>133354.46952</v>
      </c>
      <c r="N668" s="40" t="n">
        <v>142689.2823864</v>
      </c>
      <c r="O668" s="45"/>
      <c r="P668" s="45"/>
      <c r="Q668" s="45"/>
      <c r="R668" s="45"/>
      <c r="S668" s="45"/>
      <c r="T668" s="45"/>
      <c r="U668" s="45"/>
      <c r="V668" s="45"/>
      <c r="W668" s="45"/>
      <c r="X668" s="45"/>
      <c r="Y668" s="45"/>
      <c r="Z668" s="45"/>
      <c r="AA668" s="34" t="n">
        <f aca="false">COUNTIF(K668:Z668,"&gt;0")</f>
        <v>3</v>
      </c>
      <c r="AB668" s="42" t="n">
        <f aca="false">CEILING(SUM(K668:Z668)/COUNTIF(K668:Z668,"&gt;0"),0.01)</f>
        <v>133638.08</v>
      </c>
      <c r="AC668" s="42" t="n">
        <f aca="false">AB668*E668</f>
        <v>133638.08</v>
      </c>
      <c r="AD668" s="36" t="n">
        <f aca="false">STDEV(K668:Z668)/AB668*100</f>
        <v>6.66935341922639</v>
      </c>
    </row>
    <row r="669" customFormat="false" ht="39.55" hidden="false" customHeight="true" outlineLevel="0" collapsed="false">
      <c r="A669" s="23" t="n">
        <v>651</v>
      </c>
      <c r="B669" s="76"/>
      <c r="C669" s="38" t="s">
        <v>343</v>
      </c>
      <c r="D669" s="26" t="s">
        <v>325</v>
      </c>
      <c r="E669" s="39" t="n">
        <v>1</v>
      </c>
      <c r="F669" s="47"/>
      <c r="G669" s="47"/>
      <c r="H669" s="47"/>
      <c r="I669" s="47"/>
      <c r="J669" s="47"/>
      <c r="K669" s="47"/>
      <c r="L669" s="40" t="n">
        <v>153400.42</v>
      </c>
      <c r="M669" s="78" t="n">
        <v>163822.82308</v>
      </c>
      <c r="N669" s="40" t="n">
        <v>175290.4206956</v>
      </c>
      <c r="O669" s="45"/>
      <c r="P669" s="45"/>
      <c r="Q669" s="45"/>
      <c r="R669" s="45"/>
      <c r="S669" s="45"/>
      <c r="T669" s="45"/>
      <c r="U669" s="45"/>
      <c r="V669" s="45"/>
      <c r="W669" s="45"/>
      <c r="X669" s="45"/>
      <c r="Y669" s="45"/>
      <c r="Z669" s="45"/>
      <c r="AA669" s="34" t="n">
        <f aca="false">COUNTIF(K669:Z669,"&gt;0")</f>
        <v>3</v>
      </c>
      <c r="AB669" s="42" t="n">
        <f aca="false">CEILING(SUM(K669:Z669)/COUNTIF(K669:Z669,"&gt;0"),0.01)</f>
        <v>164171.23</v>
      </c>
      <c r="AC669" s="42" t="n">
        <f aca="false">AB669*E669</f>
        <v>164171.23</v>
      </c>
      <c r="AD669" s="36" t="n">
        <f aca="false">STDEV(K669:Z669)/AB669*100</f>
        <v>6.66935269375066</v>
      </c>
    </row>
    <row r="670" customFormat="false" ht="39.55" hidden="false" customHeight="true" outlineLevel="0" collapsed="false">
      <c r="A670" s="23" t="n">
        <v>652</v>
      </c>
      <c r="B670" s="76"/>
      <c r="C670" s="38" t="s">
        <v>344</v>
      </c>
      <c r="D670" s="26" t="s">
        <v>325</v>
      </c>
      <c r="E670" s="39" t="n">
        <v>1</v>
      </c>
      <c r="F670" s="47"/>
      <c r="G670" s="47"/>
      <c r="H670" s="47"/>
      <c r="I670" s="47"/>
      <c r="J670" s="47"/>
      <c r="K670" s="47"/>
      <c r="L670" s="40" t="n">
        <v>2724.47</v>
      </c>
      <c r="M670" s="78" t="n">
        <v>2909.57816</v>
      </c>
      <c r="N670" s="40" t="n">
        <v>3113.2486312</v>
      </c>
      <c r="O670" s="45"/>
      <c r="P670" s="45"/>
      <c r="Q670" s="45"/>
      <c r="R670" s="45"/>
      <c r="S670" s="45"/>
      <c r="T670" s="45"/>
      <c r="U670" s="45"/>
      <c r="V670" s="45"/>
      <c r="W670" s="45"/>
      <c r="X670" s="45"/>
      <c r="Y670" s="45"/>
      <c r="Z670" s="45"/>
      <c r="AA670" s="34" t="n">
        <f aca="false">COUNTIF(K670:Z670,"&gt;0")</f>
        <v>3</v>
      </c>
      <c r="AB670" s="42" t="n">
        <f aca="false">CEILING(SUM(K670:Z670)/COUNTIF(K670:Z670,"&gt;0"),0.01)</f>
        <v>2915.77</v>
      </c>
      <c r="AC670" s="42" t="n">
        <f aca="false">AB670*E670</f>
        <v>2915.77</v>
      </c>
      <c r="AD670" s="36" t="n">
        <f aca="false">STDEV(K670:Z670)/AB670*100</f>
        <v>6.66935858010742</v>
      </c>
    </row>
    <row r="671" customFormat="false" ht="39.55" hidden="false" customHeight="true" outlineLevel="0" collapsed="false">
      <c r="A671" s="23" t="n">
        <v>653</v>
      </c>
      <c r="B671" s="76"/>
      <c r="C671" s="38" t="s">
        <v>345</v>
      </c>
      <c r="D671" s="26" t="s">
        <v>325</v>
      </c>
      <c r="E671" s="39" t="n">
        <v>1</v>
      </c>
      <c r="F671" s="47"/>
      <c r="G671" s="47"/>
      <c r="H671" s="47"/>
      <c r="I671" s="47"/>
      <c r="J671" s="47"/>
      <c r="K671" s="47"/>
      <c r="L671" s="40" t="n">
        <v>2737.86</v>
      </c>
      <c r="M671" s="78" t="n">
        <v>2923.8812</v>
      </c>
      <c r="N671" s="40" t="n">
        <v>3128.552884</v>
      </c>
      <c r="O671" s="45"/>
      <c r="P671" s="45"/>
      <c r="Q671" s="45"/>
      <c r="R671" s="45"/>
      <c r="S671" s="45"/>
      <c r="T671" s="45"/>
      <c r="U671" s="45"/>
      <c r="V671" s="45"/>
      <c r="W671" s="45"/>
      <c r="X671" s="45"/>
      <c r="Y671" s="45"/>
      <c r="Z671" s="45"/>
      <c r="AA671" s="34" t="n">
        <f aca="false">COUNTIF(K671:Z671,"&gt;0")</f>
        <v>3</v>
      </c>
      <c r="AB671" s="42" t="n">
        <f aca="false">CEILING(SUM(K671:Z671)/COUNTIF(K671:Z671,"&gt;0"),0.01)</f>
        <v>2930.1</v>
      </c>
      <c r="AC671" s="42" t="n">
        <f aca="false">AB671*E671</f>
        <v>2930.1</v>
      </c>
      <c r="AD671" s="36" t="n">
        <f aca="false">STDEV(K671:Z671)/AB671*100</f>
        <v>6.66941814297175</v>
      </c>
    </row>
    <row r="672" customFormat="false" ht="39.55" hidden="false" customHeight="true" outlineLevel="0" collapsed="false">
      <c r="A672" s="23" t="n">
        <v>654</v>
      </c>
      <c r="B672" s="76"/>
      <c r="C672" s="38" t="s">
        <v>346</v>
      </c>
      <c r="D672" s="26" t="s">
        <v>325</v>
      </c>
      <c r="E672" s="39" t="n">
        <v>1</v>
      </c>
      <c r="F672" s="47"/>
      <c r="G672" s="47"/>
      <c r="H672" s="47"/>
      <c r="I672" s="47"/>
      <c r="J672" s="47"/>
      <c r="K672" s="47"/>
      <c r="L672" s="40" t="n">
        <v>2752.58</v>
      </c>
      <c r="M672" s="78" t="n">
        <v>2939.6044</v>
      </c>
      <c r="N672" s="40" t="n">
        <v>3145.376708</v>
      </c>
      <c r="O672" s="45"/>
      <c r="P672" s="45"/>
      <c r="Q672" s="45"/>
      <c r="R672" s="45"/>
      <c r="S672" s="45"/>
      <c r="T672" s="45"/>
      <c r="U672" s="45"/>
      <c r="V672" s="45"/>
      <c r="W672" s="45"/>
      <c r="X672" s="45"/>
      <c r="Y672" s="45"/>
      <c r="Z672" s="45"/>
      <c r="AA672" s="34" t="n">
        <f aca="false">COUNTIF(K672:Z672,"&gt;0")</f>
        <v>3</v>
      </c>
      <c r="AB672" s="42" t="n">
        <f aca="false">CEILING(SUM(K672:Z672)/COUNTIF(K672:Z672,"&gt;0"),0.01)</f>
        <v>2945.86</v>
      </c>
      <c r="AC672" s="42" t="n">
        <f aca="false">AB672*E672</f>
        <v>2945.86</v>
      </c>
      <c r="AD672" s="36" t="n">
        <f aca="false">STDEV(K672:Z672)/AB672*100</f>
        <v>6.66945844487142</v>
      </c>
    </row>
    <row r="673" customFormat="false" ht="39.55" hidden="false" customHeight="true" outlineLevel="0" collapsed="false">
      <c r="A673" s="23" t="n">
        <v>655</v>
      </c>
      <c r="B673" s="76"/>
      <c r="C673" s="38" t="s">
        <v>347</v>
      </c>
      <c r="D673" s="26" t="s">
        <v>325</v>
      </c>
      <c r="E673" s="39" t="n">
        <v>1</v>
      </c>
      <c r="F673" s="47"/>
      <c r="G673" s="47"/>
      <c r="H673" s="47"/>
      <c r="I673" s="47"/>
      <c r="J673" s="47"/>
      <c r="K673" s="47"/>
      <c r="L673" s="40" t="n">
        <v>5636.38</v>
      </c>
      <c r="M673" s="78" t="n">
        <v>6019.3228</v>
      </c>
      <c r="N673" s="40" t="n">
        <v>6440.675396</v>
      </c>
      <c r="O673" s="45"/>
      <c r="P673" s="45"/>
      <c r="Q673" s="45"/>
      <c r="R673" s="45"/>
      <c r="S673" s="45"/>
      <c r="T673" s="45"/>
      <c r="U673" s="45"/>
      <c r="V673" s="45"/>
      <c r="W673" s="45"/>
      <c r="X673" s="45"/>
      <c r="Y673" s="45"/>
      <c r="Z673" s="45"/>
      <c r="AA673" s="34" t="n">
        <f aca="false">COUNTIF(K673:Z673,"&gt;0")</f>
        <v>3</v>
      </c>
      <c r="AB673" s="42" t="n">
        <f aca="false">CEILING(SUM(K673:Z673)/COUNTIF(K673:Z673,"&gt;0"),0.01)</f>
        <v>6032.13</v>
      </c>
      <c r="AC673" s="42" t="n">
        <f aca="false">AB673*E673</f>
        <v>6032.13</v>
      </c>
      <c r="AD673" s="36" t="n">
        <f aca="false">STDEV(K673:Z673)/AB673*100</f>
        <v>6.66929470366235</v>
      </c>
    </row>
    <row r="674" customFormat="false" ht="39.55" hidden="false" customHeight="true" outlineLevel="0" collapsed="false">
      <c r="A674" s="23" t="n">
        <v>656</v>
      </c>
      <c r="B674" s="76"/>
      <c r="C674" s="38" t="s">
        <v>348</v>
      </c>
      <c r="D674" s="26" t="s">
        <v>325</v>
      </c>
      <c r="E674" s="39" t="n">
        <v>1</v>
      </c>
      <c r="F674" s="47"/>
      <c r="G674" s="47"/>
      <c r="H674" s="47"/>
      <c r="I674" s="47"/>
      <c r="J674" s="47"/>
      <c r="K674" s="47"/>
      <c r="L674" s="40" t="n">
        <v>5786.32</v>
      </c>
      <c r="M674" s="78" t="n">
        <v>6179.45852</v>
      </c>
      <c r="N674" s="40" t="n">
        <v>6612.0206164</v>
      </c>
      <c r="O674" s="45"/>
      <c r="P674" s="45"/>
      <c r="Q674" s="45"/>
      <c r="R674" s="45"/>
      <c r="S674" s="45"/>
      <c r="T674" s="45"/>
      <c r="U674" s="45"/>
      <c r="V674" s="45"/>
      <c r="W674" s="45"/>
      <c r="X674" s="45"/>
      <c r="Y674" s="45"/>
      <c r="Z674" s="45"/>
      <c r="AA674" s="34" t="n">
        <f aca="false">COUNTIF(K674:Z674,"&gt;0")</f>
        <v>3</v>
      </c>
      <c r="AB674" s="42" t="n">
        <f aca="false">CEILING(SUM(K674:Z674)/COUNTIF(K674:Z674,"&gt;0"),0.01)</f>
        <v>6192.6</v>
      </c>
      <c r="AC674" s="42" t="n">
        <f aca="false">AB674*E674</f>
        <v>6192.6</v>
      </c>
      <c r="AD674" s="36" t="n">
        <f aca="false">STDEV(K674:Z674)/AB674*100</f>
        <v>6.66936564542732</v>
      </c>
    </row>
    <row r="675" customFormat="false" ht="25.85" hidden="false" customHeight="true" outlineLevel="0" collapsed="false">
      <c r="A675" s="23" t="n">
        <v>657</v>
      </c>
      <c r="B675" s="76"/>
      <c r="C675" s="38" t="s">
        <v>349</v>
      </c>
      <c r="D675" s="26" t="s">
        <v>350</v>
      </c>
      <c r="E675" s="39" t="n">
        <v>1</v>
      </c>
      <c r="F675" s="47"/>
      <c r="G675" s="47"/>
      <c r="H675" s="47"/>
      <c r="I675" s="47"/>
      <c r="J675" s="47"/>
      <c r="K675" s="47"/>
      <c r="L675" s="40" t="n">
        <v>0</v>
      </c>
      <c r="M675" s="78" t="n">
        <v>0</v>
      </c>
      <c r="N675" s="40" t="n">
        <v>0</v>
      </c>
      <c r="O675" s="45"/>
      <c r="P675" s="45"/>
      <c r="Q675" s="45"/>
      <c r="R675" s="45"/>
      <c r="S675" s="45"/>
      <c r="T675" s="45"/>
      <c r="U675" s="45"/>
      <c r="V675" s="45"/>
      <c r="W675" s="45"/>
      <c r="X675" s="45"/>
      <c r="Y675" s="45"/>
      <c r="Z675" s="45"/>
      <c r="AA675" s="34" t="n">
        <f aca="false">COUNTIF(K675:Z675,"&gt;0")</f>
        <v>0</v>
      </c>
      <c r="AB675" s="42"/>
      <c r="AC675" s="42"/>
      <c r="AD675" s="36"/>
    </row>
    <row r="676" customFormat="false" ht="25.85" hidden="false" customHeight="true" outlineLevel="0" collapsed="false">
      <c r="A676" s="23" t="n">
        <v>658</v>
      </c>
      <c r="B676" s="76"/>
      <c r="C676" s="38" t="s">
        <v>351</v>
      </c>
      <c r="D676" s="26" t="s">
        <v>350</v>
      </c>
      <c r="E676" s="39" t="n">
        <v>1</v>
      </c>
      <c r="F676" s="47"/>
      <c r="G676" s="47"/>
      <c r="H676" s="47"/>
      <c r="I676" s="47"/>
      <c r="J676" s="47"/>
      <c r="K676" s="47"/>
      <c r="L676" s="40" t="n">
        <v>0</v>
      </c>
      <c r="M676" s="78" t="n">
        <v>0</v>
      </c>
      <c r="N676" s="40" t="n">
        <v>0</v>
      </c>
      <c r="O676" s="45"/>
      <c r="P676" s="45"/>
      <c r="Q676" s="45"/>
      <c r="R676" s="45"/>
      <c r="S676" s="45"/>
      <c r="T676" s="45"/>
      <c r="U676" s="45"/>
      <c r="V676" s="45"/>
      <c r="W676" s="45"/>
      <c r="X676" s="45"/>
      <c r="Y676" s="45"/>
      <c r="Z676" s="45"/>
      <c r="AA676" s="34" t="n">
        <f aca="false">COUNTIF(K676:Z676,"&gt;0")</f>
        <v>0</v>
      </c>
      <c r="AB676" s="42"/>
      <c r="AC676" s="42"/>
      <c r="AD676" s="36"/>
    </row>
    <row r="677" customFormat="false" ht="25.85" hidden="false" customHeight="true" outlineLevel="0" collapsed="false">
      <c r="A677" s="23" t="n">
        <v>659</v>
      </c>
      <c r="B677" s="76"/>
      <c r="C677" s="38" t="s">
        <v>352</v>
      </c>
      <c r="D677" s="26" t="s">
        <v>350</v>
      </c>
      <c r="E677" s="39" t="n">
        <v>1</v>
      </c>
      <c r="F677" s="47"/>
      <c r="G677" s="47"/>
      <c r="H677" s="47"/>
      <c r="I677" s="47"/>
      <c r="J677" s="47"/>
      <c r="K677" s="47"/>
      <c r="L677" s="40" t="n">
        <v>0</v>
      </c>
      <c r="M677" s="78" t="n">
        <v>0</v>
      </c>
      <c r="N677" s="40" t="n">
        <v>0</v>
      </c>
      <c r="O677" s="45"/>
      <c r="P677" s="45"/>
      <c r="Q677" s="45"/>
      <c r="R677" s="45"/>
      <c r="S677" s="45"/>
      <c r="T677" s="45"/>
      <c r="U677" s="45"/>
      <c r="V677" s="45"/>
      <c r="W677" s="45"/>
      <c r="X677" s="45"/>
      <c r="Y677" s="45"/>
      <c r="Z677" s="45"/>
      <c r="AA677" s="34" t="n">
        <f aca="false">COUNTIF(K677:Z677,"&gt;0")</f>
        <v>0</v>
      </c>
      <c r="AB677" s="42"/>
      <c r="AC677" s="42"/>
      <c r="AD677" s="36"/>
    </row>
    <row r="678" customFormat="false" ht="25.85" hidden="false" customHeight="true" outlineLevel="0" collapsed="false">
      <c r="A678" s="23" t="n">
        <v>660</v>
      </c>
      <c r="B678" s="76"/>
      <c r="C678" s="38" t="s">
        <v>353</v>
      </c>
      <c r="D678" s="26" t="s">
        <v>350</v>
      </c>
      <c r="E678" s="39" t="n">
        <v>1</v>
      </c>
      <c r="F678" s="47"/>
      <c r="G678" s="47"/>
      <c r="H678" s="47"/>
      <c r="I678" s="47"/>
      <c r="J678" s="47"/>
      <c r="K678" s="47"/>
      <c r="L678" s="40" t="n">
        <v>0</v>
      </c>
      <c r="M678" s="78" t="n">
        <v>0</v>
      </c>
      <c r="N678" s="40" t="n">
        <v>0</v>
      </c>
      <c r="O678" s="45"/>
      <c r="P678" s="45"/>
      <c r="Q678" s="45"/>
      <c r="R678" s="45"/>
      <c r="S678" s="45"/>
      <c r="T678" s="45"/>
      <c r="U678" s="45"/>
      <c r="V678" s="45"/>
      <c r="W678" s="45"/>
      <c r="X678" s="45"/>
      <c r="Y678" s="45"/>
      <c r="Z678" s="45"/>
      <c r="AA678" s="34" t="n">
        <f aca="false">COUNTIF(K678:Z678,"&gt;0")</f>
        <v>0</v>
      </c>
      <c r="AB678" s="42"/>
      <c r="AC678" s="42"/>
      <c r="AD678" s="36"/>
    </row>
    <row r="679" customFormat="false" ht="25.85" hidden="false" customHeight="true" outlineLevel="0" collapsed="false">
      <c r="A679" s="23" t="n">
        <v>661</v>
      </c>
      <c r="B679" s="76"/>
      <c r="C679" s="38" t="s">
        <v>354</v>
      </c>
      <c r="D679" s="26" t="s">
        <v>350</v>
      </c>
      <c r="E679" s="39" t="n">
        <v>1</v>
      </c>
      <c r="F679" s="47"/>
      <c r="G679" s="47"/>
      <c r="H679" s="47"/>
      <c r="I679" s="47"/>
      <c r="J679" s="47"/>
      <c r="K679" s="47"/>
      <c r="L679" s="40" t="n">
        <v>0</v>
      </c>
      <c r="M679" s="78" t="n">
        <v>0</v>
      </c>
      <c r="N679" s="40" t="n">
        <v>0</v>
      </c>
      <c r="O679" s="45"/>
      <c r="P679" s="45"/>
      <c r="Q679" s="45"/>
      <c r="R679" s="45"/>
      <c r="S679" s="45"/>
      <c r="T679" s="45"/>
      <c r="U679" s="45"/>
      <c r="V679" s="45"/>
      <c r="W679" s="45"/>
      <c r="X679" s="45"/>
      <c r="Y679" s="45"/>
      <c r="Z679" s="45"/>
      <c r="AA679" s="34" t="n">
        <f aca="false">COUNTIF(K679:Z679,"&gt;0")</f>
        <v>0</v>
      </c>
      <c r="AB679" s="42"/>
      <c r="AC679" s="42"/>
      <c r="AD679" s="36"/>
    </row>
    <row r="680" customFormat="false" ht="25.85" hidden="false" customHeight="true" outlineLevel="0" collapsed="false">
      <c r="A680" s="23" t="n">
        <v>662</v>
      </c>
      <c r="B680" s="76"/>
      <c r="C680" s="38" t="s">
        <v>355</v>
      </c>
      <c r="D680" s="26" t="s">
        <v>350</v>
      </c>
      <c r="E680" s="39" t="n">
        <v>1</v>
      </c>
      <c r="F680" s="47"/>
      <c r="G680" s="47"/>
      <c r="H680" s="47"/>
      <c r="I680" s="47"/>
      <c r="J680" s="47"/>
      <c r="K680" s="47"/>
      <c r="L680" s="40" t="n">
        <v>0</v>
      </c>
      <c r="M680" s="78" t="n">
        <v>0</v>
      </c>
      <c r="N680" s="40" t="n">
        <v>0</v>
      </c>
      <c r="O680" s="45"/>
      <c r="P680" s="45"/>
      <c r="Q680" s="45"/>
      <c r="R680" s="45"/>
      <c r="S680" s="45"/>
      <c r="T680" s="45"/>
      <c r="U680" s="45"/>
      <c r="V680" s="45"/>
      <c r="W680" s="45"/>
      <c r="X680" s="45"/>
      <c r="Y680" s="45"/>
      <c r="Z680" s="45"/>
      <c r="AA680" s="34" t="n">
        <f aca="false">COUNTIF(K680:Z680,"&gt;0")</f>
        <v>0</v>
      </c>
      <c r="AB680" s="42"/>
      <c r="AC680" s="42"/>
      <c r="AD680" s="36"/>
    </row>
    <row r="681" customFormat="false" ht="25.85" hidden="false" customHeight="true" outlineLevel="0" collapsed="false">
      <c r="A681" s="23" t="n">
        <v>663</v>
      </c>
      <c r="B681" s="76"/>
      <c r="C681" s="38" t="s">
        <v>356</v>
      </c>
      <c r="D681" s="26" t="s">
        <v>350</v>
      </c>
      <c r="E681" s="39" t="n">
        <v>1</v>
      </c>
      <c r="F681" s="47"/>
      <c r="G681" s="47"/>
      <c r="H681" s="47"/>
      <c r="I681" s="47"/>
      <c r="J681" s="47"/>
      <c r="K681" s="47"/>
      <c r="L681" s="40" t="n">
        <v>0</v>
      </c>
      <c r="M681" s="78" t="n">
        <v>0</v>
      </c>
      <c r="N681" s="40" t="n">
        <v>0</v>
      </c>
      <c r="O681" s="45"/>
      <c r="P681" s="45"/>
      <c r="Q681" s="45"/>
      <c r="R681" s="45"/>
      <c r="S681" s="45"/>
      <c r="T681" s="45"/>
      <c r="U681" s="45"/>
      <c r="V681" s="45"/>
      <c r="W681" s="45"/>
      <c r="X681" s="45"/>
      <c r="Y681" s="45"/>
      <c r="Z681" s="45"/>
      <c r="AA681" s="34" t="n">
        <f aca="false">COUNTIF(K681:Z681,"&gt;0")</f>
        <v>0</v>
      </c>
      <c r="AB681" s="42"/>
      <c r="AC681" s="42"/>
      <c r="AD681" s="36"/>
    </row>
    <row r="682" customFormat="false" ht="25.85" hidden="false" customHeight="true" outlineLevel="0" collapsed="false">
      <c r="A682" s="23" t="n">
        <v>664</v>
      </c>
      <c r="B682" s="76"/>
      <c r="C682" s="38" t="s">
        <v>357</v>
      </c>
      <c r="D682" s="26" t="s">
        <v>350</v>
      </c>
      <c r="E682" s="39" t="n">
        <v>1</v>
      </c>
      <c r="F682" s="47"/>
      <c r="G682" s="47"/>
      <c r="H682" s="47"/>
      <c r="I682" s="47"/>
      <c r="J682" s="47"/>
      <c r="K682" s="47"/>
      <c r="L682" s="40" t="n">
        <v>0</v>
      </c>
      <c r="M682" s="78" t="n">
        <v>0</v>
      </c>
      <c r="N682" s="40" t="n">
        <v>0</v>
      </c>
      <c r="O682" s="45"/>
      <c r="P682" s="45"/>
      <c r="Q682" s="45"/>
      <c r="R682" s="45"/>
      <c r="S682" s="45"/>
      <c r="T682" s="45"/>
      <c r="U682" s="45"/>
      <c r="V682" s="45"/>
      <c r="W682" s="45"/>
      <c r="X682" s="45"/>
      <c r="Y682" s="45"/>
      <c r="Z682" s="45"/>
      <c r="AA682" s="34" t="n">
        <f aca="false">COUNTIF(K682:Z682,"&gt;0")</f>
        <v>0</v>
      </c>
      <c r="AB682" s="42"/>
      <c r="AC682" s="42"/>
      <c r="AD682" s="36"/>
    </row>
    <row r="683" customFormat="false" ht="25.85" hidden="false" customHeight="true" outlineLevel="0" collapsed="false">
      <c r="A683" s="23" t="n">
        <v>665</v>
      </c>
      <c r="B683" s="76"/>
      <c r="C683" s="38" t="s">
        <v>358</v>
      </c>
      <c r="D683" s="26" t="s">
        <v>350</v>
      </c>
      <c r="E683" s="39" t="n">
        <v>1</v>
      </c>
      <c r="F683" s="47"/>
      <c r="G683" s="47"/>
      <c r="H683" s="47"/>
      <c r="I683" s="47"/>
      <c r="J683" s="47"/>
      <c r="K683" s="47"/>
      <c r="L683" s="40" t="n">
        <v>0</v>
      </c>
      <c r="M683" s="78" t="n">
        <v>0</v>
      </c>
      <c r="N683" s="40" t="n">
        <v>0</v>
      </c>
      <c r="O683" s="45"/>
      <c r="P683" s="45"/>
      <c r="Q683" s="45"/>
      <c r="R683" s="45"/>
      <c r="S683" s="45"/>
      <c r="T683" s="45"/>
      <c r="U683" s="45"/>
      <c r="V683" s="45"/>
      <c r="W683" s="45"/>
      <c r="X683" s="45"/>
      <c r="Y683" s="45"/>
      <c r="Z683" s="45"/>
      <c r="AA683" s="34" t="n">
        <f aca="false">COUNTIF(K683:Z683,"&gt;0")</f>
        <v>0</v>
      </c>
      <c r="AB683" s="42"/>
      <c r="AC683" s="42"/>
      <c r="AD683" s="36"/>
    </row>
    <row r="684" customFormat="false" ht="39.55" hidden="false" customHeight="true" outlineLevel="0" collapsed="false">
      <c r="A684" s="23" t="n">
        <v>666</v>
      </c>
      <c r="B684" s="76"/>
      <c r="C684" s="38" t="s">
        <v>359</v>
      </c>
      <c r="D684" s="26" t="s">
        <v>360</v>
      </c>
      <c r="E684" s="39" t="n">
        <v>1</v>
      </c>
      <c r="F684" s="47"/>
      <c r="G684" s="47"/>
      <c r="H684" s="47"/>
      <c r="I684" s="47"/>
      <c r="J684" s="47"/>
      <c r="K684" s="47"/>
      <c r="L684" s="40" t="n">
        <v>1769.96</v>
      </c>
      <c r="M684" s="78" t="n">
        <v>1890.2076</v>
      </c>
      <c r="N684" s="40" t="n">
        <v>2022.522132</v>
      </c>
      <c r="O684" s="45"/>
      <c r="P684" s="45"/>
      <c r="Q684" s="45"/>
      <c r="R684" s="45"/>
      <c r="S684" s="45"/>
      <c r="T684" s="45"/>
      <c r="U684" s="45"/>
      <c r="V684" s="45"/>
      <c r="W684" s="45"/>
      <c r="X684" s="45"/>
      <c r="Y684" s="45"/>
      <c r="Z684" s="45"/>
      <c r="AA684" s="34" t="n">
        <f aca="false">COUNTIF(K684:Z684,"&gt;0")</f>
        <v>3</v>
      </c>
      <c r="AB684" s="42" t="n">
        <f aca="false">CEILING(SUM(K684:Z684)/COUNTIF(K684:Z684,"&gt;0"),0.01)</f>
        <v>1894.23</v>
      </c>
      <c r="AC684" s="42" t="n">
        <f aca="false">AB684*E684</f>
        <v>1894.23</v>
      </c>
      <c r="AD684" s="36" t="n">
        <f aca="false">STDEV(K684:Z684)/AB684*100</f>
        <v>6.66915324048649</v>
      </c>
    </row>
    <row r="685" customFormat="false" ht="39.55" hidden="false" customHeight="true" outlineLevel="0" collapsed="false">
      <c r="A685" s="23" t="n">
        <v>667</v>
      </c>
      <c r="B685" s="76"/>
      <c r="C685" s="38" t="s">
        <v>361</v>
      </c>
      <c r="D685" s="26" t="s">
        <v>360</v>
      </c>
      <c r="E685" s="39" t="n">
        <v>1</v>
      </c>
      <c r="F685" s="47"/>
      <c r="G685" s="47"/>
      <c r="H685" s="47"/>
      <c r="I685" s="47"/>
      <c r="J685" s="47"/>
      <c r="K685" s="47"/>
      <c r="L685" s="40" t="n">
        <v>3063.37</v>
      </c>
      <c r="M685" s="78" t="n">
        <v>3271.5034</v>
      </c>
      <c r="N685" s="40" t="n">
        <v>3500.508638</v>
      </c>
      <c r="O685" s="45"/>
      <c r="P685" s="45"/>
      <c r="Q685" s="45"/>
      <c r="R685" s="45"/>
      <c r="S685" s="45"/>
      <c r="T685" s="45"/>
      <c r="U685" s="45"/>
      <c r="V685" s="45"/>
      <c r="W685" s="45"/>
      <c r="X685" s="45"/>
      <c r="Y685" s="45"/>
      <c r="Z685" s="45"/>
      <c r="AA685" s="34" t="n">
        <f aca="false">COUNTIF(K685:Z685,"&gt;0")</f>
        <v>3</v>
      </c>
      <c r="AB685" s="42" t="n">
        <f aca="false">CEILING(SUM(K685:Z685)/COUNTIF(K685:Z685,"&gt;0"),0.01)</f>
        <v>3278.47</v>
      </c>
      <c r="AC685" s="42" t="n">
        <f aca="false">AB685*E685</f>
        <v>3278.47</v>
      </c>
      <c r="AD685" s="36" t="n">
        <f aca="false">STDEV(K685:Z685)/AB685*100</f>
        <v>6.66934117608523</v>
      </c>
    </row>
    <row r="686" customFormat="false" ht="39.55" hidden="false" customHeight="true" outlineLevel="0" collapsed="false">
      <c r="A686" s="23" t="n">
        <v>668</v>
      </c>
      <c r="B686" s="76"/>
      <c r="C686" s="38" t="s">
        <v>362</v>
      </c>
      <c r="D686" s="26" t="s">
        <v>360</v>
      </c>
      <c r="E686" s="39" t="n">
        <v>1</v>
      </c>
      <c r="F686" s="47"/>
      <c r="G686" s="47"/>
      <c r="H686" s="47"/>
      <c r="I686" s="47"/>
      <c r="J686" s="47"/>
      <c r="K686" s="47"/>
      <c r="L686" s="40" t="n">
        <v>4356.8</v>
      </c>
      <c r="M686" s="78" t="n">
        <v>4652.81188</v>
      </c>
      <c r="N686" s="40" t="n">
        <v>4978.5087116</v>
      </c>
      <c r="O686" s="45"/>
      <c r="P686" s="45"/>
      <c r="Q686" s="45"/>
      <c r="R686" s="45"/>
      <c r="S686" s="45"/>
      <c r="T686" s="45"/>
      <c r="U686" s="45"/>
      <c r="V686" s="45"/>
      <c r="W686" s="45"/>
      <c r="X686" s="45"/>
      <c r="Y686" s="45"/>
      <c r="Z686" s="45"/>
      <c r="AA686" s="34" t="n">
        <f aca="false">COUNTIF(K686:Z686,"&gt;0")</f>
        <v>3</v>
      </c>
      <c r="AB686" s="42" t="n">
        <f aca="false">CEILING(SUM(K686:Z686)/COUNTIF(K686:Z686,"&gt;0"),0.01)</f>
        <v>4662.71</v>
      </c>
      <c r="AC686" s="42" t="n">
        <f aca="false">AB686*E686</f>
        <v>4662.71</v>
      </c>
      <c r="AD686" s="36" t="n">
        <f aca="false">STDEV(K686:Z686)/AB686*100</f>
        <v>6.66934997491741</v>
      </c>
    </row>
    <row r="687" customFormat="false" ht="39.55" hidden="false" customHeight="true" outlineLevel="0" collapsed="false">
      <c r="A687" s="23" t="n">
        <v>669</v>
      </c>
      <c r="B687" s="76"/>
      <c r="C687" s="38" t="s">
        <v>363</v>
      </c>
      <c r="D687" s="26" t="s">
        <v>360</v>
      </c>
      <c r="E687" s="39" t="n">
        <v>1</v>
      </c>
      <c r="F687" s="47"/>
      <c r="G687" s="47"/>
      <c r="H687" s="47"/>
      <c r="I687" s="47"/>
      <c r="J687" s="47"/>
      <c r="K687" s="47"/>
      <c r="L687" s="40" t="n">
        <v>5582.15</v>
      </c>
      <c r="M687" s="78" t="n">
        <v>5961.41324</v>
      </c>
      <c r="N687" s="40" t="n">
        <v>6378.7121668</v>
      </c>
      <c r="O687" s="45"/>
      <c r="P687" s="45"/>
      <c r="Q687" s="45"/>
      <c r="R687" s="45"/>
      <c r="S687" s="45"/>
      <c r="T687" s="45"/>
      <c r="U687" s="45"/>
      <c r="V687" s="45"/>
      <c r="W687" s="45"/>
      <c r="X687" s="45"/>
      <c r="Y687" s="45"/>
      <c r="Z687" s="45"/>
      <c r="AA687" s="34" t="n">
        <f aca="false">COUNTIF(K687:Z687,"&gt;0")</f>
        <v>3</v>
      </c>
      <c r="AB687" s="42" t="n">
        <f aca="false">CEILING(SUM(K687:Z687)/COUNTIF(K687:Z687,"&gt;0"),0.01)</f>
        <v>5974.1</v>
      </c>
      <c r="AC687" s="42" t="n">
        <f aca="false">AB687*E687</f>
        <v>5974.1</v>
      </c>
      <c r="AD687" s="36" t="n">
        <f aca="false">STDEV(K687:Z687)/AB687*100</f>
        <v>6.66932934446347</v>
      </c>
    </row>
    <row r="688" customFormat="false" ht="39.55" hidden="false" customHeight="true" outlineLevel="0" collapsed="false">
      <c r="A688" s="23" t="n">
        <v>670</v>
      </c>
      <c r="B688" s="76"/>
      <c r="C688" s="38" t="s">
        <v>364</v>
      </c>
      <c r="D688" s="26" t="s">
        <v>360</v>
      </c>
      <c r="E688" s="39" t="n">
        <v>1</v>
      </c>
      <c r="F688" s="47"/>
      <c r="G688" s="47"/>
      <c r="H688" s="47"/>
      <c r="I688" s="47"/>
      <c r="J688" s="47"/>
      <c r="K688" s="47"/>
      <c r="L688" s="40" t="n">
        <v>7297.64</v>
      </c>
      <c r="M688" s="78" t="n">
        <v>7793.45768</v>
      </c>
      <c r="N688" s="40" t="n">
        <v>8338.9997176</v>
      </c>
      <c r="O688" s="45"/>
      <c r="P688" s="45"/>
      <c r="Q688" s="45"/>
      <c r="R688" s="45"/>
      <c r="S688" s="45"/>
      <c r="T688" s="45"/>
      <c r="U688" s="45"/>
      <c r="V688" s="45"/>
      <c r="W688" s="45"/>
      <c r="X688" s="45"/>
      <c r="Y688" s="45"/>
      <c r="Z688" s="45"/>
      <c r="AA688" s="34" t="n">
        <f aca="false">COUNTIF(K688:Z688,"&gt;0")</f>
        <v>3</v>
      </c>
      <c r="AB688" s="42" t="n">
        <f aca="false">CEILING(SUM(K688:Z688)/COUNTIF(K688:Z688,"&gt;0"),0.01)</f>
        <v>7810.04</v>
      </c>
      <c r="AC688" s="42" t="n">
        <f aca="false">AB688*E688</f>
        <v>7810.04</v>
      </c>
      <c r="AD688" s="36" t="n">
        <f aca="false">STDEV(K688:Z688)/AB688*100</f>
        <v>6.66933434993103</v>
      </c>
    </row>
    <row r="689" customFormat="false" ht="39.55" hidden="false" customHeight="true" outlineLevel="0" collapsed="false">
      <c r="A689" s="23" t="n">
        <v>671</v>
      </c>
      <c r="B689" s="76"/>
      <c r="C689" s="38" t="s">
        <v>365</v>
      </c>
      <c r="D689" s="26" t="s">
        <v>360</v>
      </c>
      <c r="E689" s="39" t="n">
        <v>1</v>
      </c>
      <c r="F689" s="47"/>
      <c r="G689" s="47"/>
      <c r="H689" s="47"/>
      <c r="I689" s="47"/>
      <c r="J689" s="47"/>
      <c r="K689" s="47"/>
      <c r="L689" s="40" t="n">
        <v>12076.49</v>
      </c>
      <c r="M689" s="78" t="n">
        <v>12896.99284</v>
      </c>
      <c r="N689" s="40" t="n">
        <v>13799.7823388</v>
      </c>
      <c r="O689" s="45"/>
      <c r="P689" s="45"/>
      <c r="Q689" s="45"/>
      <c r="R689" s="45"/>
      <c r="S689" s="45"/>
      <c r="T689" s="45"/>
      <c r="U689" s="45"/>
      <c r="V689" s="45"/>
      <c r="W689" s="45"/>
      <c r="X689" s="45"/>
      <c r="Y689" s="45"/>
      <c r="Z689" s="45"/>
      <c r="AA689" s="34" t="n">
        <f aca="false">COUNTIF(K689:Z689,"&gt;0")</f>
        <v>3</v>
      </c>
      <c r="AB689" s="42" t="n">
        <f aca="false">CEILING(SUM(K689:Z689)/COUNTIF(K689:Z689,"&gt;0"),0.01)</f>
        <v>12924.43</v>
      </c>
      <c r="AC689" s="42" t="n">
        <f aca="false">AB689*E689</f>
        <v>12924.43</v>
      </c>
      <c r="AD689" s="36" t="n">
        <f aca="false">STDEV(K689:Z689)/AB689*100</f>
        <v>6.66933502948144</v>
      </c>
    </row>
    <row r="690" customFormat="false" ht="39.55" hidden="false" customHeight="true" outlineLevel="0" collapsed="false">
      <c r="A690" s="23" t="n">
        <v>672</v>
      </c>
      <c r="B690" s="76"/>
      <c r="C690" s="38" t="s">
        <v>366</v>
      </c>
      <c r="D690" s="26" t="s">
        <v>360</v>
      </c>
      <c r="E690" s="39" t="n">
        <v>1</v>
      </c>
      <c r="F690" s="47"/>
      <c r="G690" s="47"/>
      <c r="H690" s="47"/>
      <c r="I690" s="47"/>
      <c r="J690" s="47"/>
      <c r="K690" s="47"/>
      <c r="L690" s="40" t="n">
        <v>15684.45</v>
      </c>
      <c r="M690" s="78" t="n">
        <v>16750.0898</v>
      </c>
      <c r="N690" s="40" t="n">
        <v>17922.596086</v>
      </c>
      <c r="O690" s="45"/>
      <c r="P690" s="45"/>
      <c r="Q690" s="45"/>
      <c r="R690" s="45"/>
      <c r="S690" s="45"/>
      <c r="T690" s="45"/>
      <c r="U690" s="45"/>
      <c r="V690" s="45"/>
      <c r="W690" s="45"/>
      <c r="X690" s="45"/>
      <c r="Y690" s="45"/>
      <c r="Z690" s="45"/>
      <c r="AA690" s="34" t="n">
        <f aca="false">COUNTIF(K690:Z690,"&gt;0")</f>
        <v>3</v>
      </c>
      <c r="AB690" s="42" t="n">
        <f aca="false">CEILING(SUM(K690:Z690)/COUNTIF(K690:Z690,"&gt;0"),0.01)</f>
        <v>16785.72</v>
      </c>
      <c r="AC690" s="42" t="n">
        <f aca="false">AB690*E690</f>
        <v>16785.72</v>
      </c>
      <c r="AD690" s="36" t="n">
        <f aca="false">STDEV(K690:Z690)/AB690*100</f>
        <v>6.66934860077252</v>
      </c>
    </row>
    <row r="691" customFormat="false" ht="39.55" hidden="false" customHeight="true" outlineLevel="0" collapsed="false">
      <c r="A691" s="23" t="n">
        <v>673</v>
      </c>
      <c r="B691" s="76"/>
      <c r="C691" s="38" t="s">
        <v>367</v>
      </c>
      <c r="D691" s="26" t="s">
        <v>360</v>
      </c>
      <c r="E691" s="39" t="n">
        <v>1</v>
      </c>
      <c r="F691" s="47"/>
      <c r="G691" s="47"/>
      <c r="H691" s="47"/>
      <c r="I691" s="47"/>
      <c r="J691" s="47"/>
      <c r="K691" s="47"/>
      <c r="L691" s="40" t="n">
        <v>8434.48</v>
      </c>
      <c r="M691" s="78" t="n">
        <v>9007.54232</v>
      </c>
      <c r="N691" s="40" t="n">
        <v>9638.0702824</v>
      </c>
      <c r="O691" s="45"/>
      <c r="P691" s="45"/>
      <c r="Q691" s="45"/>
      <c r="R691" s="45"/>
      <c r="S691" s="45"/>
      <c r="T691" s="45"/>
      <c r="U691" s="45"/>
      <c r="V691" s="45"/>
      <c r="W691" s="45"/>
      <c r="X691" s="45"/>
      <c r="Y691" s="45"/>
      <c r="Z691" s="45"/>
      <c r="AA691" s="34" t="n">
        <f aca="false">COUNTIF(K691:Z691,"&gt;0")</f>
        <v>3</v>
      </c>
      <c r="AB691" s="42" t="n">
        <f aca="false">CEILING(SUM(K691:Z691)/COUNTIF(K691:Z691,"&gt;0"),0.01)</f>
        <v>9026.7</v>
      </c>
      <c r="AC691" s="42" t="n">
        <f aca="false">AB691*E691</f>
        <v>9026.7</v>
      </c>
      <c r="AD691" s="36" t="n">
        <f aca="false">STDEV(K691:Z691)/AB691*100</f>
        <v>6.66936687936261</v>
      </c>
    </row>
    <row r="692" customFormat="false" ht="39.55" hidden="false" customHeight="true" outlineLevel="0" collapsed="false">
      <c r="A692" s="23" t="n">
        <v>674</v>
      </c>
      <c r="B692" s="76"/>
      <c r="C692" s="38" t="s">
        <v>368</v>
      </c>
      <c r="D692" s="26" t="s">
        <v>360</v>
      </c>
      <c r="E692" s="39" t="n">
        <v>1</v>
      </c>
      <c r="F692" s="47"/>
      <c r="G692" s="47"/>
      <c r="H692" s="47"/>
      <c r="I692" s="47"/>
      <c r="J692" s="47"/>
      <c r="K692" s="47"/>
      <c r="L692" s="40" t="n">
        <v>12584.78</v>
      </c>
      <c r="M692" s="78" t="n">
        <v>13439.82364</v>
      </c>
      <c r="N692" s="40" t="n">
        <v>14380.6112948</v>
      </c>
      <c r="O692" s="45"/>
      <c r="P692" s="45"/>
      <c r="Q692" s="45"/>
      <c r="R692" s="45"/>
      <c r="S692" s="45"/>
      <c r="T692" s="45"/>
      <c r="U692" s="45"/>
      <c r="V692" s="45"/>
      <c r="W692" s="45"/>
      <c r="X692" s="45"/>
      <c r="Y692" s="45"/>
      <c r="Z692" s="45"/>
      <c r="AA692" s="34" t="n">
        <f aca="false">COUNTIF(K692:Z692,"&gt;0")</f>
        <v>3</v>
      </c>
      <c r="AB692" s="42" t="n">
        <f aca="false">CEILING(SUM(K692:Z692)/COUNTIF(K692:Z692,"&gt;0"),0.01)</f>
        <v>13468.41</v>
      </c>
      <c r="AC692" s="42" t="n">
        <f aca="false">AB692*E692</f>
        <v>13468.41</v>
      </c>
      <c r="AD692" s="36" t="n">
        <f aca="false">STDEV(K692:Z692)/AB692*100</f>
        <v>6.66935996726079</v>
      </c>
    </row>
    <row r="693" customFormat="false" ht="55.75" hidden="false" customHeight="true" outlineLevel="0" collapsed="false">
      <c r="A693" s="23" t="n">
        <v>675</v>
      </c>
      <c r="B693" s="76"/>
      <c r="C693" s="38" t="s">
        <v>369</v>
      </c>
      <c r="D693" s="26" t="s">
        <v>110</v>
      </c>
      <c r="E693" s="39" t="n">
        <v>1</v>
      </c>
      <c r="F693" s="47"/>
      <c r="G693" s="47"/>
      <c r="H693" s="47"/>
      <c r="I693" s="47"/>
      <c r="J693" s="47"/>
      <c r="K693" s="47"/>
      <c r="L693" s="40" t="n">
        <v>1824.4</v>
      </c>
      <c r="M693" s="78" t="n">
        <v>1948.35808</v>
      </c>
      <c r="N693" s="40" t="n">
        <v>2084.7431456</v>
      </c>
      <c r="O693" s="45"/>
      <c r="P693" s="45"/>
      <c r="Q693" s="45"/>
      <c r="R693" s="45"/>
      <c r="S693" s="45"/>
      <c r="T693" s="45"/>
      <c r="U693" s="45"/>
      <c r="V693" s="45"/>
      <c r="W693" s="45"/>
      <c r="X693" s="45"/>
      <c r="Y693" s="45"/>
      <c r="Z693" s="45"/>
      <c r="AA693" s="34" t="n">
        <f aca="false">COUNTIF(K693:Z693,"&gt;0")</f>
        <v>3</v>
      </c>
      <c r="AB693" s="42" t="n">
        <f aca="false">CEILING(SUM(K693:Z693)/COUNTIF(K693:Z693,"&gt;0"),0.01)</f>
        <v>1952.51</v>
      </c>
      <c r="AC693" s="42" t="n">
        <f aca="false">AB693*E693</f>
        <v>1952.51</v>
      </c>
      <c r="AD693" s="36" t="n">
        <f aca="false">STDEV(K693:Z693)/AB693*100</f>
        <v>6.66941500756817</v>
      </c>
    </row>
    <row r="694" customFormat="false" ht="55.75" hidden="false" customHeight="true" outlineLevel="0" collapsed="false">
      <c r="A694" s="23" t="n">
        <v>676</v>
      </c>
      <c r="B694" s="76"/>
      <c r="C694" s="38" t="s">
        <v>370</v>
      </c>
      <c r="D694" s="26" t="s">
        <v>110</v>
      </c>
      <c r="E694" s="39" t="n">
        <v>1</v>
      </c>
      <c r="F694" s="47"/>
      <c r="G694" s="47"/>
      <c r="H694" s="47"/>
      <c r="I694" s="47"/>
      <c r="J694" s="47"/>
      <c r="K694" s="47"/>
      <c r="L694" s="40" t="n">
        <v>2369.01</v>
      </c>
      <c r="M694" s="78" t="n">
        <v>2529.96432</v>
      </c>
      <c r="N694" s="40" t="n">
        <v>2707.0618224</v>
      </c>
      <c r="O694" s="45"/>
      <c r="P694" s="45"/>
      <c r="Q694" s="45"/>
      <c r="R694" s="45"/>
      <c r="S694" s="45"/>
      <c r="T694" s="45"/>
      <c r="U694" s="45"/>
      <c r="V694" s="45"/>
      <c r="W694" s="45"/>
      <c r="X694" s="45"/>
      <c r="Y694" s="45"/>
      <c r="Z694" s="45"/>
      <c r="AA694" s="34" t="n">
        <f aca="false">COUNTIF(K694:Z694,"&gt;0")</f>
        <v>3</v>
      </c>
      <c r="AB694" s="42" t="n">
        <f aca="false">CEILING(SUM(K694:Z694)/COUNTIF(K694:Z694,"&gt;0"),0.01)</f>
        <v>2535.35</v>
      </c>
      <c r="AC694" s="42" t="n">
        <f aca="false">AB694*E694</f>
        <v>2535.35</v>
      </c>
      <c r="AD694" s="36" t="n">
        <f aca="false">STDEV(K694:Z694)/AB694*100</f>
        <v>6.66930168287067</v>
      </c>
    </row>
    <row r="695" customFormat="false" ht="55.75" hidden="false" customHeight="true" outlineLevel="0" collapsed="false">
      <c r="A695" s="23" t="n">
        <v>677</v>
      </c>
      <c r="B695" s="76"/>
      <c r="C695" s="38" t="s">
        <v>371</v>
      </c>
      <c r="D695" s="26" t="s">
        <v>110</v>
      </c>
      <c r="E695" s="39" t="n">
        <v>1</v>
      </c>
      <c r="F695" s="47"/>
      <c r="G695" s="47"/>
      <c r="H695" s="47"/>
      <c r="I695" s="47"/>
      <c r="J695" s="47"/>
      <c r="K695" s="47"/>
      <c r="L695" s="40" t="n">
        <v>3335.67</v>
      </c>
      <c r="M695" s="78" t="n">
        <v>3562.30652</v>
      </c>
      <c r="N695" s="40" t="n">
        <v>3811.6679764</v>
      </c>
      <c r="O695" s="45"/>
      <c r="P695" s="45"/>
      <c r="Q695" s="45"/>
      <c r="R695" s="45"/>
      <c r="S695" s="45"/>
      <c r="T695" s="45"/>
      <c r="U695" s="45"/>
      <c r="V695" s="45"/>
      <c r="W695" s="45"/>
      <c r="X695" s="45"/>
      <c r="Y695" s="45"/>
      <c r="Z695" s="45"/>
      <c r="AA695" s="34" t="n">
        <f aca="false">COUNTIF(K695:Z695,"&gt;0")</f>
        <v>3</v>
      </c>
      <c r="AB695" s="42" t="n">
        <f aca="false">CEILING(SUM(K695:Z695)/COUNTIF(K695:Z695,"&gt;0"),0.01)</f>
        <v>3569.89</v>
      </c>
      <c r="AC695" s="42" t="n">
        <f aca="false">AB695*E695</f>
        <v>3569.89</v>
      </c>
      <c r="AD695" s="36" t="n">
        <f aca="false">STDEV(K695:Z695)/AB695*100</f>
        <v>6.66937585082393</v>
      </c>
    </row>
    <row r="696" customFormat="false" ht="55.75" hidden="false" customHeight="true" outlineLevel="0" collapsed="false">
      <c r="A696" s="23" t="n">
        <v>678</v>
      </c>
      <c r="B696" s="76"/>
      <c r="C696" s="38" t="s">
        <v>372</v>
      </c>
      <c r="D696" s="26" t="s">
        <v>110</v>
      </c>
      <c r="E696" s="39" t="n">
        <v>1</v>
      </c>
      <c r="F696" s="47"/>
      <c r="G696" s="47"/>
      <c r="H696" s="47"/>
      <c r="I696" s="47"/>
      <c r="J696" s="47"/>
      <c r="K696" s="47"/>
      <c r="L696" s="40" t="n">
        <v>7447.41</v>
      </c>
      <c r="M696" s="78" t="n">
        <v>7953.4032</v>
      </c>
      <c r="N696" s="40" t="n">
        <v>8510.141424</v>
      </c>
      <c r="O696" s="45"/>
      <c r="P696" s="45"/>
      <c r="Q696" s="45"/>
      <c r="R696" s="45"/>
      <c r="S696" s="45"/>
      <c r="T696" s="45"/>
      <c r="U696" s="45"/>
      <c r="V696" s="45"/>
      <c r="W696" s="45"/>
      <c r="X696" s="45"/>
      <c r="Y696" s="45"/>
      <c r="Z696" s="45"/>
      <c r="AA696" s="34" t="n">
        <f aca="false">COUNTIF(K696:Z696,"&gt;0")</f>
        <v>3</v>
      </c>
      <c r="AB696" s="42" t="n">
        <f aca="false">CEILING(SUM(K696:Z696)/COUNTIF(K696:Z696,"&gt;0"),0.01)</f>
        <v>7970.32</v>
      </c>
      <c r="AC696" s="42" t="n">
        <f aca="false">AB696*E696</f>
        <v>7970.32</v>
      </c>
      <c r="AD696" s="36" t="n">
        <f aca="false">STDEV(K696:Z696)/AB696*100</f>
        <v>6.66933818164731</v>
      </c>
    </row>
    <row r="697" customFormat="false" ht="55.75" hidden="false" customHeight="true" outlineLevel="0" collapsed="false">
      <c r="A697" s="23" t="n">
        <v>679</v>
      </c>
      <c r="B697" s="76"/>
      <c r="C697" s="38" t="s">
        <v>373</v>
      </c>
      <c r="D697" s="26" t="s">
        <v>110</v>
      </c>
      <c r="E697" s="39" t="n">
        <v>1</v>
      </c>
      <c r="F697" s="47"/>
      <c r="G697" s="47"/>
      <c r="H697" s="47"/>
      <c r="I697" s="47"/>
      <c r="J697" s="47"/>
      <c r="K697" s="47"/>
      <c r="L697" s="40" t="n">
        <v>11137.05</v>
      </c>
      <c r="M697" s="78" t="n">
        <v>11893.72588</v>
      </c>
      <c r="N697" s="40" t="n">
        <v>12726.2866916</v>
      </c>
      <c r="O697" s="45"/>
      <c r="P697" s="45"/>
      <c r="Q697" s="45"/>
      <c r="R697" s="45"/>
      <c r="S697" s="45"/>
      <c r="T697" s="45"/>
      <c r="U697" s="45"/>
      <c r="V697" s="45"/>
      <c r="W697" s="45"/>
      <c r="X697" s="45"/>
      <c r="Y697" s="45"/>
      <c r="Z697" s="45"/>
      <c r="AA697" s="34" t="n">
        <f aca="false">COUNTIF(K697:Z697,"&gt;0")</f>
        <v>3</v>
      </c>
      <c r="AB697" s="42" t="n">
        <f aca="false">CEILING(SUM(K697:Z697)/COUNTIF(K697:Z697,"&gt;0"),0.01)</f>
        <v>11919.03</v>
      </c>
      <c r="AC697" s="42" t="n">
        <f aca="false">AB697*E697</f>
        <v>11919.03</v>
      </c>
      <c r="AD697" s="36" t="n">
        <f aca="false">STDEV(K697:Z697)/AB697*100</f>
        <v>6.66933670594526</v>
      </c>
    </row>
    <row r="698" customFormat="false" ht="55.75" hidden="false" customHeight="true" outlineLevel="0" collapsed="false">
      <c r="A698" s="23" t="n">
        <v>680</v>
      </c>
      <c r="B698" s="76"/>
      <c r="C698" s="38" t="s">
        <v>374</v>
      </c>
      <c r="D698" s="26" t="s">
        <v>110</v>
      </c>
      <c r="E698" s="39" t="n">
        <v>1</v>
      </c>
      <c r="F698" s="47"/>
      <c r="G698" s="47"/>
      <c r="H698" s="47"/>
      <c r="I698" s="47"/>
      <c r="J698" s="47"/>
      <c r="K698" s="47"/>
      <c r="L698" s="40" t="n">
        <v>13220.14</v>
      </c>
      <c r="M698" s="78" t="n">
        <v>14118.34312</v>
      </c>
      <c r="N698" s="40" t="n">
        <v>15106.6271384</v>
      </c>
      <c r="O698" s="45"/>
      <c r="P698" s="45"/>
      <c r="Q698" s="45"/>
      <c r="R698" s="45"/>
      <c r="S698" s="45"/>
      <c r="T698" s="45"/>
      <c r="U698" s="45"/>
      <c r="V698" s="45"/>
      <c r="W698" s="45"/>
      <c r="X698" s="45"/>
      <c r="Y698" s="45"/>
      <c r="Z698" s="45"/>
      <c r="AA698" s="34" t="n">
        <f aca="false">COUNTIF(K698:Z698,"&gt;0")</f>
        <v>3</v>
      </c>
      <c r="AB698" s="42" t="n">
        <f aca="false">CEILING(SUM(K698:Z698)/COUNTIF(K698:Z698,"&gt;0"),0.01)</f>
        <v>14148.38</v>
      </c>
      <c r="AC698" s="42" t="n">
        <f aca="false">AB698*E698</f>
        <v>14148.38</v>
      </c>
      <c r="AD698" s="36" t="n">
        <f aca="false">STDEV(K698:Z698)/AB698*100</f>
        <v>6.66932859133874</v>
      </c>
    </row>
    <row r="699" customFormat="false" ht="55.75" hidden="false" customHeight="true" outlineLevel="0" collapsed="false">
      <c r="A699" s="23" t="n">
        <v>681</v>
      </c>
      <c r="B699" s="76"/>
      <c r="C699" s="38" t="s">
        <v>375</v>
      </c>
      <c r="D699" s="26" t="s">
        <v>110</v>
      </c>
      <c r="E699" s="39" t="n">
        <v>1</v>
      </c>
      <c r="F699" s="47"/>
      <c r="G699" s="47"/>
      <c r="H699" s="47"/>
      <c r="I699" s="47"/>
      <c r="J699" s="47"/>
      <c r="K699" s="47"/>
      <c r="L699" s="40" t="n">
        <v>22859.55</v>
      </c>
      <c r="M699" s="78" t="n">
        <v>24412.6772</v>
      </c>
      <c r="N699" s="40" t="n">
        <v>26121.564604</v>
      </c>
      <c r="O699" s="45"/>
      <c r="P699" s="45"/>
      <c r="Q699" s="45"/>
      <c r="R699" s="45"/>
      <c r="S699" s="45"/>
      <c r="T699" s="45"/>
      <c r="U699" s="45"/>
      <c r="V699" s="45"/>
      <c r="W699" s="45"/>
      <c r="X699" s="45"/>
      <c r="Y699" s="45"/>
      <c r="Z699" s="45"/>
      <c r="AA699" s="34" t="n">
        <f aca="false">COUNTIF(K699:Z699,"&gt;0")</f>
        <v>3</v>
      </c>
      <c r="AB699" s="42" t="n">
        <f aca="false">CEILING(SUM(K699:Z699)/COUNTIF(K699:Z699,"&gt;0"),0.01)</f>
        <v>24464.6</v>
      </c>
      <c r="AC699" s="42" t="n">
        <f aca="false">AB699*E699</f>
        <v>24464.6</v>
      </c>
      <c r="AD699" s="36" t="n">
        <f aca="false">STDEV(K699:Z699)/AB699*100</f>
        <v>6.6693384569609</v>
      </c>
    </row>
    <row r="700" customFormat="false" ht="55.75" hidden="false" customHeight="true" outlineLevel="0" collapsed="false">
      <c r="A700" s="23" t="n">
        <v>682</v>
      </c>
      <c r="B700" s="76"/>
      <c r="C700" s="38" t="s">
        <v>376</v>
      </c>
      <c r="D700" s="26" t="s">
        <v>110</v>
      </c>
      <c r="E700" s="39" t="n">
        <v>1</v>
      </c>
      <c r="F700" s="47"/>
      <c r="G700" s="47"/>
      <c r="H700" s="47"/>
      <c r="I700" s="47"/>
      <c r="J700" s="47"/>
      <c r="K700" s="47"/>
      <c r="L700" s="40" t="n">
        <v>41825.22</v>
      </c>
      <c r="M700" s="78" t="n">
        <v>44666.92304</v>
      </c>
      <c r="N700" s="40" t="n">
        <v>47793.6076528</v>
      </c>
      <c r="O700" s="45"/>
      <c r="P700" s="45"/>
      <c r="Q700" s="45"/>
      <c r="R700" s="45"/>
      <c r="S700" s="45"/>
      <c r="T700" s="45"/>
      <c r="U700" s="45"/>
      <c r="V700" s="45"/>
      <c r="W700" s="45"/>
      <c r="X700" s="45"/>
      <c r="Y700" s="45"/>
      <c r="Z700" s="45"/>
      <c r="AA700" s="34" t="n">
        <f aca="false">COUNTIF(K700:Z700,"&gt;0")</f>
        <v>3</v>
      </c>
      <c r="AB700" s="42" t="n">
        <f aca="false">CEILING(SUM(K700:Z700)/COUNTIF(K700:Z700,"&gt;0"),0.01)</f>
        <v>44761.92</v>
      </c>
      <c r="AC700" s="42" t="n">
        <f aca="false">AB700*E700</f>
        <v>44761.92</v>
      </c>
      <c r="AD700" s="36" t="n">
        <f aca="false">STDEV(K700:Z700)/AB700*100</f>
        <v>6.66934654422818</v>
      </c>
    </row>
    <row r="701" customFormat="false" ht="55.75" hidden="false" customHeight="true" outlineLevel="0" collapsed="false">
      <c r="A701" s="23" t="n">
        <v>683</v>
      </c>
      <c r="B701" s="76"/>
      <c r="C701" s="38" t="s">
        <v>377</v>
      </c>
      <c r="D701" s="26" t="s">
        <v>110</v>
      </c>
      <c r="E701" s="39" t="n">
        <v>1</v>
      </c>
      <c r="F701" s="47"/>
      <c r="G701" s="47"/>
      <c r="H701" s="47"/>
      <c r="I701" s="47"/>
      <c r="J701" s="47"/>
      <c r="K701" s="47"/>
      <c r="L701" s="40" t="n">
        <v>48532.04</v>
      </c>
      <c r="M701" s="78" t="n">
        <v>51829.42392</v>
      </c>
      <c r="N701" s="40" t="n">
        <v>55457.4835944</v>
      </c>
      <c r="O701" s="45"/>
      <c r="P701" s="45"/>
      <c r="Q701" s="45"/>
      <c r="R701" s="45"/>
      <c r="S701" s="45"/>
      <c r="T701" s="45"/>
      <c r="U701" s="45"/>
      <c r="V701" s="45"/>
      <c r="W701" s="45"/>
      <c r="X701" s="45"/>
      <c r="Y701" s="45"/>
      <c r="Z701" s="45"/>
      <c r="AA701" s="34" t="n">
        <f aca="false">COUNTIF(K701:Z701,"&gt;0")</f>
        <v>3</v>
      </c>
      <c r="AB701" s="42" t="n">
        <f aca="false">CEILING(SUM(K701:Z701)/COUNTIF(K701:Z701,"&gt;0"),0.01)</f>
        <v>51939.65</v>
      </c>
      <c r="AC701" s="42" t="n">
        <f aca="false">AB701*E701</f>
        <v>51939.65</v>
      </c>
      <c r="AD701" s="36" t="n">
        <f aca="false">STDEV(K701:Z701)/AB701*100</f>
        <v>6.6693504959002</v>
      </c>
    </row>
    <row r="702" customFormat="false" ht="55.75" hidden="false" customHeight="true" outlineLevel="0" collapsed="false">
      <c r="A702" s="23" t="n">
        <v>684</v>
      </c>
      <c r="B702" s="76"/>
      <c r="C702" s="38" t="s">
        <v>378</v>
      </c>
      <c r="D702" s="26" t="s">
        <v>110</v>
      </c>
      <c r="E702" s="39" t="n">
        <v>1</v>
      </c>
      <c r="F702" s="47"/>
      <c r="G702" s="47"/>
      <c r="H702" s="47"/>
      <c r="I702" s="47"/>
      <c r="J702" s="47"/>
      <c r="K702" s="47"/>
      <c r="L702" s="40" t="n">
        <v>132006.3</v>
      </c>
      <c r="M702" s="78" t="n">
        <v>140975.12416</v>
      </c>
      <c r="N702" s="40" t="n">
        <v>150843.3828512</v>
      </c>
      <c r="O702" s="45"/>
      <c r="P702" s="45"/>
      <c r="Q702" s="45"/>
      <c r="R702" s="45"/>
      <c r="S702" s="45"/>
      <c r="T702" s="45"/>
      <c r="U702" s="45"/>
      <c r="V702" s="45"/>
      <c r="W702" s="45"/>
      <c r="X702" s="45"/>
      <c r="Y702" s="45"/>
      <c r="Z702" s="45"/>
      <c r="AA702" s="34" t="n">
        <f aca="false">COUNTIF(K702:Z702,"&gt;0")</f>
        <v>3</v>
      </c>
      <c r="AB702" s="42" t="n">
        <f aca="false">CEILING(SUM(K702:Z702)/COUNTIF(K702:Z702,"&gt;0"),0.01)</f>
        <v>141274.94</v>
      </c>
      <c r="AC702" s="42" t="n">
        <f aca="false">AB702*E702</f>
        <v>141274.94</v>
      </c>
      <c r="AD702" s="36" t="n">
        <f aca="false">STDEV(K702:Z702)/AB702*100</f>
        <v>6.66934956891628</v>
      </c>
    </row>
    <row r="703" customFormat="false" ht="55.75" hidden="false" customHeight="true" outlineLevel="0" collapsed="false">
      <c r="A703" s="23" t="n">
        <v>685</v>
      </c>
      <c r="B703" s="76"/>
      <c r="C703" s="38" t="s">
        <v>379</v>
      </c>
      <c r="D703" s="26" t="s">
        <v>110</v>
      </c>
      <c r="E703" s="39" t="n">
        <v>1</v>
      </c>
      <c r="F703" s="47"/>
      <c r="G703" s="47"/>
      <c r="H703" s="47"/>
      <c r="I703" s="47"/>
      <c r="J703" s="47"/>
      <c r="K703" s="47"/>
      <c r="L703" s="40" t="n">
        <v>215012.29</v>
      </c>
      <c r="M703" s="78" t="n">
        <v>229620.75056</v>
      </c>
      <c r="N703" s="40" t="n">
        <v>245694.2030992</v>
      </c>
      <c r="O703" s="45"/>
      <c r="P703" s="45"/>
      <c r="Q703" s="45"/>
      <c r="R703" s="45"/>
      <c r="S703" s="45"/>
      <c r="T703" s="45"/>
      <c r="U703" s="45"/>
      <c r="V703" s="45"/>
      <c r="W703" s="45"/>
      <c r="X703" s="45"/>
      <c r="Y703" s="45"/>
      <c r="Z703" s="45"/>
      <c r="AA703" s="34" t="n">
        <f aca="false">COUNTIF(K703:Z703,"&gt;0")</f>
        <v>3</v>
      </c>
      <c r="AB703" s="42" t="n">
        <f aca="false">CEILING(SUM(K703:Z703)/COUNTIF(K703:Z703,"&gt;0"),0.01)</f>
        <v>230109.09</v>
      </c>
      <c r="AC703" s="42" t="n">
        <f aca="false">AB703*E703</f>
        <v>230109.09</v>
      </c>
      <c r="AD703" s="36" t="n">
        <f aca="false">STDEV(K703:Z703)/AB703*100</f>
        <v>6.66935174693722</v>
      </c>
    </row>
    <row r="704" customFormat="false" ht="55.75" hidden="false" customHeight="true" outlineLevel="0" collapsed="false">
      <c r="A704" s="23" t="n">
        <v>686</v>
      </c>
      <c r="B704" s="76"/>
      <c r="C704" s="38" t="s">
        <v>380</v>
      </c>
      <c r="D704" s="26" t="s">
        <v>110</v>
      </c>
      <c r="E704" s="39" t="n">
        <v>1</v>
      </c>
      <c r="F704" s="47"/>
      <c r="G704" s="47"/>
      <c r="H704" s="47"/>
      <c r="I704" s="47"/>
      <c r="J704" s="47"/>
      <c r="K704" s="47"/>
      <c r="L704" s="40" t="n">
        <v>289717.68</v>
      </c>
      <c r="M704" s="78" t="n">
        <v>309401.80164</v>
      </c>
      <c r="N704" s="40" t="n">
        <v>331059.9277548</v>
      </c>
      <c r="O704" s="45"/>
      <c r="P704" s="45"/>
      <c r="Q704" s="45"/>
      <c r="R704" s="45"/>
      <c r="S704" s="45"/>
      <c r="T704" s="45"/>
      <c r="U704" s="45"/>
      <c r="V704" s="45"/>
      <c r="W704" s="45"/>
      <c r="X704" s="45"/>
      <c r="Y704" s="45"/>
      <c r="Z704" s="45"/>
      <c r="AA704" s="34" t="n">
        <f aca="false">COUNTIF(K704:Z704,"&gt;0")</f>
        <v>3</v>
      </c>
      <c r="AB704" s="42" t="n">
        <f aca="false">CEILING(SUM(K704:Z704)/COUNTIF(K704:Z704,"&gt;0"),0.01)</f>
        <v>310059.81</v>
      </c>
      <c r="AC704" s="42" t="n">
        <f aca="false">AB704*E704</f>
        <v>310059.81</v>
      </c>
      <c r="AD704" s="36" t="n">
        <f aca="false">STDEV(K704:Z704)/AB704*100</f>
        <v>6.66935096455274</v>
      </c>
    </row>
    <row r="705" customFormat="false" ht="25.85" hidden="false" customHeight="true" outlineLevel="0" collapsed="false">
      <c r="A705" s="23" t="n">
        <v>687</v>
      </c>
      <c r="B705" s="76"/>
      <c r="C705" s="38" t="s">
        <v>381</v>
      </c>
      <c r="D705" s="26" t="s">
        <v>110</v>
      </c>
      <c r="E705" s="39" t="n">
        <v>1</v>
      </c>
      <c r="F705" s="47"/>
      <c r="G705" s="47"/>
      <c r="H705" s="47"/>
      <c r="I705" s="47"/>
      <c r="J705" s="47"/>
      <c r="K705" s="47"/>
      <c r="L705" s="40" t="n">
        <v>11379.85</v>
      </c>
      <c r="M705" s="78" t="n">
        <v>12153.03188</v>
      </c>
      <c r="N705" s="40" t="n">
        <v>13003.7441116</v>
      </c>
      <c r="O705" s="45"/>
      <c r="P705" s="45"/>
      <c r="Q705" s="45"/>
      <c r="R705" s="45"/>
      <c r="S705" s="45"/>
      <c r="T705" s="45"/>
      <c r="U705" s="45"/>
      <c r="V705" s="45"/>
      <c r="W705" s="45"/>
      <c r="X705" s="45"/>
      <c r="Y705" s="45"/>
      <c r="Z705" s="45"/>
      <c r="AA705" s="34" t="n">
        <f aca="false">COUNTIF(K705:Z705,"&gt;0")</f>
        <v>3</v>
      </c>
      <c r="AB705" s="42" t="n">
        <f aca="false">CEILING(SUM(K705:Z705)/COUNTIF(K705:Z705,"&gt;0"),0.01)</f>
        <v>12178.88</v>
      </c>
      <c r="AC705" s="42" t="n">
        <f aca="false">AB705*E705</f>
        <v>12178.88</v>
      </c>
      <c r="AD705" s="36" t="n">
        <f aca="false">STDEV(K705:Z705)/AB705*100</f>
        <v>6.66937732596709</v>
      </c>
    </row>
    <row r="706" customFormat="false" ht="25.85" hidden="false" customHeight="true" outlineLevel="0" collapsed="false">
      <c r="A706" s="23" t="n">
        <v>688</v>
      </c>
      <c r="B706" s="76"/>
      <c r="C706" s="38" t="s">
        <v>382</v>
      </c>
      <c r="D706" s="26" t="s">
        <v>110</v>
      </c>
      <c r="E706" s="39" t="n">
        <v>1</v>
      </c>
      <c r="F706" s="47"/>
      <c r="G706" s="47"/>
      <c r="H706" s="47"/>
      <c r="I706" s="47"/>
      <c r="J706" s="47"/>
      <c r="K706" s="47"/>
      <c r="L706" s="40" t="n">
        <v>12718.66</v>
      </c>
      <c r="M706" s="78" t="n">
        <v>13582.79064</v>
      </c>
      <c r="N706" s="40" t="n">
        <v>14533.5859848</v>
      </c>
      <c r="O706" s="45"/>
      <c r="P706" s="45"/>
      <c r="Q706" s="45"/>
      <c r="R706" s="45"/>
      <c r="S706" s="45"/>
      <c r="T706" s="45"/>
      <c r="U706" s="45"/>
      <c r="V706" s="45"/>
      <c r="W706" s="45"/>
      <c r="X706" s="45"/>
      <c r="Y706" s="45"/>
      <c r="Z706" s="45"/>
      <c r="AA706" s="34" t="n">
        <f aca="false">COUNTIF(K706:Z706,"&gt;0")</f>
        <v>3</v>
      </c>
      <c r="AB706" s="42" t="n">
        <f aca="false">CEILING(SUM(K706:Z706)/COUNTIF(K706:Z706,"&gt;0"),0.01)</f>
        <v>13611.68</v>
      </c>
      <c r="AC706" s="42" t="n">
        <f aca="false">AB706*E706</f>
        <v>13611.68</v>
      </c>
      <c r="AD706" s="36" t="n">
        <f aca="false">STDEV(K706:Z706)/AB706*100</f>
        <v>6.6693294884674</v>
      </c>
    </row>
    <row r="707" customFormat="false" ht="25.85" hidden="false" customHeight="true" outlineLevel="0" collapsed="false">
      <c r="A707" s="23" t="n">
        <v>689</v>
      </c>
      <c r="B707" s="76"/>
      <c r="C707" s="38" t="s">
        <v>383</v>
      </c>
      <c r="D707" s="26" t="s">
        <v>110</v>
      </c>
      <c r="E707" s="39" t="n">
        <v>1</v>
      </c>
      <c r="F707" s="47"/>
      <c r="G707" s="47"/>
      <c r="H707" s="47"/>
      <c r="I707" s="47"/>
      <c r="J707" s="47"/>
      <c r="K707" s="47"/>
      <c r="L707" s="40" t="n">
        <v>1071.05</v>
      </c>
      <c r="M707" s="78" t="n">
        <v>1143.81208</v>
      </c>
      <c r="N707" s="40" t="n">
        <v>1223.8789256</v>
      </c>
      <c r="O707" s="45"/>
      <c r="P707" s="45"/>
      <c r="Q707" s="45"/>
      <c r="R707" s="45"/>
      <c r="S707" s="45"/>
      <c r="T707" s="45"/>
      <c r="U707" s="45"/>
      <c r="V707" s="45"/>
      <c r="W707" s="45"/>
      <c r="X707" s="45"/>
      <c r="Y707" s="45"/>
      <c r="Z707" s="45"/>
      <c r="AA707" s="34" t="n">
        <f aca="false">COUNTIF(K707:Z707,"&gt;0")</f>
        <v>3</v>
      </c>
      <c r="AB707" s="42" t="n">
        <f aca="false">CEILING(SUM(K707:Z707)/COUNTIF(K707:Z707,"&gt;0"),0.01)</f>
        <v>1146.25</v>
      </c>
      <c r="AC707" s="42" t="n">
        <f aca="false">AB707*E707</f>
        <v>1146.25</v>
      </c>
      <c r="AD707" s="36" t="n">
        <f aca="false">STDEV(K707:Z707)/AB707*100</f>
        <v>6.66901223631713</v>
      </c>
    </row>
    <row r="708" customFormat="false" ht="25.85" hidden="false" customHeight="true" outlineLevel="0" collapsed="false">
      <c r="A708" s="23" t="n">
        <v>690</v>
      </c>
      <c r="B708" s="76"/>
      <c r="C708" s="38" t="s">
        <v>384</v>
      </c>
      <c r="D708" s="26" t="s">
        <v>110</v>
      </c>
      <c r="E708" s="39" t="n">
        <v>1</v>
      </c>
      <c r="F708" s="47"/>
      <c r="G708" s="47"/>
      <c r="H708" s="47"/>
      <c r="I708" s="47"/>
      <c r="J708" s="47"/>
      <c r="K708" s="47"/>
      <c r="L708" s="40" t="n">
        <v>2142.09</v>
      </c>
      <c r="M708" s="78" t="n">
        <v>2287.62416</v>
      </c>
      <c r="N708" s="40" t="n">
        <v>2447.7578512</v>
      </c>
      <c r="O708" s="45"/>
      <c r="P708" s="45"/>
      <c r="Q708" s="45"/>
      <c r="R708" s="45"/>
      <c r="S708" s="45"/>
      <c r="T708" s="45"/>
      <c r="U708" s="45"/>
      <c r="V708" s="45"/>
      <c r="W708" s="45"/>
      <c r="X708" s="45"/>
      <c r="Y708" s="45"/>
      <c r="Z708" s="45"/>
      <c r="AA708" s="34" t="n">
        <f aca="false">COUNTIF(K708:Z708,"&gt;0")</f>
        <v>3</v>
      </c>
      <c r="AB708" s="42" t="n">
        <f aca="false">CEILING(SUM(K708:Z708)/COUNTIF(K708:Z708,"&gt;0"),0.01)</f>
        <v>2292.5</v>
      </c>
      <c r="AC708" s="42" t="n">
        <f aca="false">AB708*E708</f>
        <v>2292.5</v>
      </c>
      <c r="AD708" s="36" t="n">
        <f aca="false">STDEV(K708:Z708)/AB708*100</f>
        <v>6.66922678357212</v>
      </c>
    </row>
    <row r="709" customFormat="false" ht="25.85" hidden="false" customHeight="true" outlineLevel="0" collapsed="false">
      <c r="A709" s="23" t="n">
        <v>691</v>
      </c>
      <c r="B709" s="76"/>
      <c r="C709" s="38" t="s">
        <v>385</v>
      </c>
      <c r="D709" s="26" t="s">
        <v>110</v>
      </c>
      <c r="E709" s="39" t="n">
        <v>1</v>
      </c>
      <c r="F709" s="47"/>
      <c r="G709" s="47"/>
      <c r="H709" s="47"/>
      <c r="I709" s="47"/>
      <c r="J709" s="47"/>
      <c r="K709" s="47"/>
      <c r="L709" s="40" t="n">
        <v>2115.31</v>
      </c>
      <c r="M709" s="78" t="n">
        <v>2259.03076</v>
      </c>
      <c r="N709" s="40" t="n">
        <v>2417.1629132</v>
      </c>
      <c r="O709" s="45"/>
      <c r="P709" s="45"/>
      <c r="Q709" s="45"/>
      <c r="R709" s="45"/>
      <c r="S709" s="45"/>
      <c r="T709" s="45"/>
      <c r="U709" s="45"/>
      <c r="V709" s="45"/>
      <c r="W709" s="45"/>
      <c r="X709" s="45"/>
      <c r="Y709" s="45"/>
      <c r="Z709" s="45"/>
      <c r="AA709" s="34" t="n">
        <f aca="false">COUNTIF(K709:Z709,"&gt;0")</f>
        <v>3</v>
      </c>
      <c r="AB709" s="42" t="n">
        <f aca="false">CEILING(SUM(K709:Z709)/COUNTIF(K709:Z709,"&gt;0"),0.01)</f>
        <v>2263.84</v>
      </c>
      <c r="AC709" s="42" t="n">
        <f aca="false">AB709*E709</f>
        <v>2263.84</v>
      </c>
      <c r="AD709" s="36" t="n">
        <f aca="false">STDEV(K709:Z709)/AB709*100</f>
        <v>6.66936633151506</v>
      </c>
    </row>
    <row r="710" customFormat="false" ht="25.85" hidden="false" customHeight="true" outlineLevel="0" collapsed="false">
      <c r="A710" s="23" t="n">
        <v>692</v>
      </c>
      <c r="B710" s="76"/>
      <c r="C710" s="38" t="s">
        <v>386</v>
      </c>
      <c r="D710" s="26" t="s">
        <v>110</v>
      </c>
      <c r="E710" s="39" t="n">
        <v>1</v>
      </c>
      <c r="F710" s="47"/>
      <c r="G710" s="47"/>
      <c r="H710" s="47"/>
      <c r="I710" s="47"/>
      <c r="J710" s="47"/>
      <c r="K710" s="47"/>
      <c r="L710" s="40" t="n">
        <v>2423.24</v>
      </c>
      <c r="M710" s="78" t="n">
        <v>2587.87388</v>
      </c>
      <c r="N710" s="40" t="n">
        <v>2769.0250516</v>
      </c>
      <c r="O710" s="45"/>
      <c r="P710" s="45"/>
      <c r="Q710" s="45"/>
      <c r="R710" s="45"/>
      <c r="S710" s="45"/>
      <c r="T710" s="45"/>
      <c r="U710" s="45"/>
      <c r="V710" s="45"/>
      <c r="W710" s="45"/>
      <c r="X710" s="45"/>
      <c r="Y710" s="45"/>
      <c r="Z710" s="45"/>
      <c r="AA710" s="34" t="n">
        <f aca="false">COUNTIF(K710:Z710,"&gt;0")</f>
        <v>3</v>
      </c>
      <c r="AB710" s="42" t="n">
        <f aca="false">CEILING(SUM(K710:Z710)/COUNTIF(K710:Z710,"&gt;0"),0.01)</f>
        <v>2593.38</v>
      </c>
      <c r="AC710" s="42" t="n">
        <f aca="false">AB710*E710</f>
        <v>2593.38</v>
      </c>
      <c r="AD710" s="36" t="n">
        <f aca="false">STDEV(K710:Z710)/AB710*100</f>
        <v>6.66922172852764</v>
      </c>
    </row>
    <row r="711" customFormat="false" ht="25.85" hidden="false" customHeight="true" outlineLevel="0" collapsed="false">
      <c r="A711" s="23" t="n">
        <v>693</v>
      </c>
      <c r="B711" s="76"/>
      <c r="C711" s="38" t="s">
        <v>387</v>
      </c>
      <c r="D711" s="26" t="s">
        <v>388</v>
      </c>
      <c r="E711" s="39" t="n">
        <v>1</v>
      </c>
      <c r="F711" s="47"/>
      <c r="G711" s="47"/>
      <c r="H711" s="47"/>
      <c r="I711" s="47"/>
      <c r="J711" s="47"/>
      <c r="K711" s="47"/>
      <c r="L711" s="40" t="n">
        <v>3576.65</v>
      </c>
      <c r="M711" s="78" t="n">
        <v>3819.6598</v>
      </c>
      <c r="N711" s="40" t="n">
        <v>4087.035986</v>
      </c>
      <c r="O711" s="45"/>
      <c r="P711" s="45"/>
      <c r="Q711" s="45"/>
      <c r="R711" s="45"/>
      <c r="S711" s="45"/>
      <c r="T711" s="45"/>
      <c r="U711" s="45"/>
      <c r="V711" s="45"/>
      <c r="W711" s="45"/>
      <c r="X711" s="45"/>
      <c r="Y711" s="45"/>
      <c r="Z711" s="45"/>
      <c r="AA711" s="34" t="n">
        <f aca="false">COUNTIF(K711:Z711,"&gt;0")</f>
        <v>3</v>
      </c>
      <c r="AB711" s="42" t="n">
        <f aca="false">CEILING(SUM(K711:Z711)/COUNTIF(K711:Z711,"&gt;0"),0.01)</f>
        <v>3827.79</v>
      </c>
      <c r="AC711" s="42" t="n">
        <f aca="false">AB711*E711</f>
        <v>3827.79</v>
      </c>
      <c r="AD711" s="36" t="n">
        <f aca="false">STDEV(K711:Z711)/AB711*100</f>
        <v>6.66938140348547</v>
      </c>
    </row>
    <row r="712" customFormat="false" ht="25.85" hidden="false" customHeight="true" outlineLevel="0" collapsed="false">
      <c r="A712" s="23" t="n">
        <v>694</v>
      </c>
      <c r="B712" s="76"/>
      <c r="C712" s="38" t="s">
        <v>389</v>
      </c>
      <c r="D712" s="26" t="s">
        <v>390</v>
      </c>
      <c r="E712" s="39" t="n">
        <v>1</v>
      </c>
      <c r="F712" s="47"/>
      <c r="G712" s="47"/>
      <c r="H712" s="47"/>
      <c r="I712" s="47"/>
      <c r="J712" s="47"/>
      <c r="K712" s="47"/>
      <c r="L712" s="40" t="n">
        <v>42551.63</v>
      </c>
      <c r="M712" s="78" t="n">
        <v>45442.68544</v>
      </c>
      <c r="N712" s="40" t="n">
        <v>48623.6734208</v>
      </c>
      <c r="O712" s="45"/>
      <c r="P712" s="45"/>
      <c r="Q712" s="45"/>
      <c r="R712" s="45"/>
      <c r="S712" s="45"/>
      <c r="T712" s="45"/>
      <c r="U712" s="45"/>
      <c r="V712" s="45"/>
      <c r="W712" s="45"/>
      <c r="X712" s="45"/>
      <c r="Y712" s="45"/>
      <c r="Z712" s="45"/>
      <c r="AA712" s="34" t="n">
        <f aca="false">COUNTIF(K712:Z712,"&gt;0")</f>
        <v>3</v>
      </c>
      <c r="AB712" s="42" t="n">
        <f aca="false">CEILING(SUM(K712:Z712)/COUNTIF(K712:Z712,"&gt;0"),0.01)</f>
        <v>45539.33</v>
      </c>
      <c r="AC712" s="42" t="n">
        <f aca="false">AB712*E712</f>
        <v>45539.33</v>
      </c>
      <c r="AD712" s="36" t="n">
        <f aca="false">STDEV(K712:Z712)/AB712*100</f>
        <v>6.66934526973216</v>
      </c>
    </row>
    <row r="713" customFormat="false" ht="25.85" hidden="false" customHeight="true" outlineLevel="0" collapsed="false">
      <c r="A713" s="23" t="n">
        <v>695</v>
      </c>
      <c r="B713" s="76"/>
      <c r="C713" s="87" t="s">
        <v>391</v>
      </c>
      <c r="D713" s="62"/>
      <c r="E713" s="39"/>
      <c r="F713" s="47"/>
      <c r="G713" s="47"/>
      <c r="H713" s="47"/>
      <c r="I713" s="47"/>
      <c r="J713" s="47"/>
      <c r="K713" s="47"/>
      <c r="L713" s="40"/>
      <c r="M713" s="78"/>
      <c r="N713" s="40"/>
      <c r="O713" s="45"/>
      <c r="P713" s="45"/>
      <c r="Q713" s="45"/>
      <c r="R713" s="45"/>
      <c r="S713" s="45"/>
      <c r="T713" s="45"/>
      <c r="U713" s="45"/>
      <c r="V713" s="45"/>
      <c r="W713" s="45"/>
      <c r="X713" s="45"/>
      <c r="Y713" s="45"/>
      <c r="Z713" s="45"/>
      <c r="AA713" s="34" t="n">
        <f aca="false">COUNTIF(K713:Z713,"&gt;0")</f>
        <v>0</v>
      </c>
      <c r="AB713" s="42"/>
      <c r="AC713" s="42"/>
      <c r="AD713" s="36"/>
    </row>
    <row r="714" customFormat="false" ht="25.85" hidden="false" customHeight="true" outlineLevel="0" collapsed="false">
      <c r="A714" s="23" t="n">
        <v>696</v>
      </c>
      <c r="B714" s="76"/>
      <c r="C714" s="88" t="s">
        <v>392</v>
      </c>
      <c r="D714" s="49"/>
      <c r="E714" s="39"/>
      <c r="F714" s="47"/>
      <c r="G714" s="47"/>
      <c r="H714" s="47"/>
      <c r="I714" s="47"/>
      <c r="J714" s="47"/>
      <c r="K714" s="47"/>
      <c r="L714" s="40"/>
      <c r="M714" s="78"/>
      <c r="N714" s="40"/>
      <c r="O714" s="45"/>
      <c r="P714" s="45"/>
      <c r="Q714" s="45"/>
      <c r="R714" s="45"/>
      <c r="S714" s="45"/>
      <c r="T714" s="45"/>
      <c r="U714" s="45"/>
      <c r="V714" s="45"/>
      <c r="W714" s="45"/>
      <c r="X714" s="45"/>
      <c r="Y714" s="45"/>
      <c r="Z714" s="45"/>
      <c r="AA714" s="34" t="n">
        <f aca="false">COUNTIF(K714:Z714,"&gt;0")</f>
        <v>0</v>
      </c>
      <c r="AB714" s="42"/>
      <c r="AC714" s="42"/>
      <c r="AD714" s="36"/>
    </row>
    <row r="715" customFormat="false" ht="39.55" hidden="false" customHeight="true" outlineLevel="0" collapsed="false">
      <c r="A715" s="23" t="n">
        <v>697</v>
      </c>
      <c r="B715" s="76"/>
      <c r="C715" s="52" t="s">
        <v>393</v>
      </c>
      <c r="D715" s="56" t="s">
        <v>256</v>
      </c>
      <c r="E715" s="39" t="n">
        <v>1</v>
      </c>
      <c r="F715" s="47"/>
      <c r="G715" s="47"/>
      <c r="H715" s="47"/>
      <c r="I715" s="47"/>
      <c r="J715" s="47"/>
      <c r="K715" s="47"/>
      <c r="L715" s="40" t="n">
        <v>0</v>
      </c>
      <c r="M715" s="78" t="n">
        <v>0</v>
      </c>
      <c r="N715" s="40" t="n">
        <v>0</v>
      </c>
      <c r="O715" s="45"/>
      <c r="P715" s="45"/>
      <c r="Q715" s="45"/>
      <c r="R715" s="45"/>
      <c r="S715" s="45"/>
      <c r="T715" s="45"/>
      <c r="U715" s="45"/>
      <c r="V715" s="45"/>
      <c r="W715" s="45"/>
      <c r="X715" s="45"/>
      <c r="Y715" s="45"/>
      <c r="Z715" s="45"/>
      <c r="AA715" s="34" t="n">
        <f aca="false">COUNTIF(K715:Z715,"&gt;0")</f>
        <v>0</v>
      </c>
      <c r="AB715" s="42"/>
      <c r="AC715" s="42"/>
      <c r="AD715" s="36"/>
    </row>
    <row r="716" customFormat="false" ht="39.55" hidden="false" customHeight="true" outlineLevel="0" collapsed="false">
      <c r="A716" s="23" t="n">
        <v>698</v>
      </c>
      <c r="B716" s="76"/>
      <c r="C716" s="38" t="s">
        <v>394</v>
      </c>
      <c r="D716" s="26" t="s">
        <v>256</v>
      </c>
      <c r="E716" s="39" t="n">
        <v>1</v>
      </c>
      <c r="F716" s="47"/>
      <c r="G716" s="47"/>
      <c r="H716" s="47"/>
      <c r="I716" s="47"/>
      <c r="J716" s="47"/>
      <c r="K716" s="47"/>
      <c r="L716" s="40" t="n">
        <v>0</v>
      </c>
      <c r="M716" s="78" t="n">
        <v>0</v>
      </c>
      <c r="N716" s="40" t="n">
        <v>0</v>
      </c>
      <c r="O716" s="45"/>
      <c r="P716" s="45"/>
      <c r="Q716" s="45"/>
      <c r="R716" s="45"/>
      <c r="S716" s="45"/>
      <c r="T716" s="45"/>
      <c r="U716" s="45"/>
      <c r="V716" s="45"/>
      <c r="W716" s="45"/>
      <c r="X716" s="45"/>
      <c r="Y716" s="45"/>
      <c r="Z716" s="45"/>
      <c r="AA716" s="34" t="n">
        <f aca="false">COUNTIF(K716:Z716,"&gt;0")</f>
        <v>0</v>
      </c>
      <c r="AB716" s="42"/>
      <c r="AC716" s="42"/>
      <c r="AD716" s="36"/>
    </row>
    <row r="717" customFormat="false" ht="39.55" hidden="false" customHeight="true" outlineLevel="0" collapsed="false">
      <c r="A717" s="23" t="n">
        <v>699</v>
      </c>
      <c r="B717" s="76"/>
      <c r="C717" s="38" t="s">
        <v>395</v>
      </c>
      <c r="D717" s="26" t="s">
        <v>302</v>
      </c>
      <c r="E717" s="39" t="n">
        <v>1</v>
      </c>
      <c r="F717" s="47"/>
      <c r="G717" s="47"/>
      <c r="H717" s="47"/>
      <c r="I717" s="47"/>
      <c r="J717" s="47"/>
      <c r="K717" s="47"/>
      <c r="L717" s="40" t="n">
        <v>937.16</v>
      </c>
      <c r="M717" s="78" t="n">
        <v>1522.86657984</v>
      </c>
      <c r="N717" s="40" t="n">
        <v>1070.890668</v>
      </c>
      <c r="O717" s="45"/>
      <c r="P717" s="45"/>
      <c r="Q717" s="45"/>
      <c r="R717" s="45"/>
      <c r="S717" s="45"/>
      <c r="T717" s="45"/>
      <c r="U717" s="45"/>
      <c r="V717" s="45"/>
      <c r="W717" s="45"/>
      <c r="X717" s="45"/>
      <c r="Y717" s="45"/>
      <c r="Z717" s="45"/>
      <c r="AA717" s="34" t="n">
        <f aca="false">COUNTIF(K717:Z717,"&gt;0")</f>
        <v>3</v>
      </c>
      <c r="AB717" s="42" t="n">
        <f aca="false">CEILING(SUM(K717:Z717)/COUNTIF(K717:Z717,"&gt;0"),0.01)</f>
        <v>1176.98</v>
      </c>
      <c r="AC717" s="42" t="n">
        <f aca="false">AB717*E717</f>
        <v>1176.98</v>
      </c>
      <c r="AD717" s="36" t="n">
        <f aca="false">STDEV(K717:Z717)/AB717*100</f>
        <v>26.0773469026792</v>
      </c>
    </row>
    <row r="718" customFormat="false" ht="25.85" hidden="false" customHeight="true" outlineLevel="0" collapsed="false">
      <c r="A718" s="23" t="n">
        <v>700</v>
      </c>
      <c r="B718" s="76"/>
      <c r="C718" s="38" t="s">
        <v>396</v>
      </c>
      <c r="D718" s="26" t="s">
        <v>397</v>
      </c>
      <c r="E718" s="39" t="n">
        <v>1</v>
      </c>
      <c r="F718" s="47"/>
      <c r="G718" s="47"/>
      <c r="H718" s="47"/>
      <c r="I718" s="47"/>
      <c r="J718" s="47"/>
      <c r="K718" s="47"/>
      <c r="L718" s="40" t="n">
        <v>0</v>
      </c>
      <c r="M718" s="78" t="n">
        <v>0</v>
      </c>
      <c r="N718" s="40" t="n">
        <v>0</v>
      </c>
      <c r="O718" s="45"/>
      <c r="P718" s="45"/>
      <c r="Q718" s="45"/>
      <c r="R718" s="45"/>
      <c r="S718" s="45"/>
      <c r="T718" s="45"/>
      <c r="U718" s="45"/>
      <c r="V718" s="45"/>
      <c r="W718" s="45"/>
      <c r="X718" s="45"/>
      <c r="Y718" s="45"/>
      <c r="Z718" s="45"/>
      <c r="AA718" s="34" t="n">
        <f aca="false">COUNTIF(K718:Z718,"&gt;0")</f>
        <v>0</v>
      </c>
      <c r="AB718" s="42"/>
      <c r="AC718" s="42"/>
      <c r="AD718" s="36"/>
    </row>
    <row r="719" customFormat="false" ht="55.75" hidden="false" customHeight="true" outlineLevel="0" collapsed="false">
      <c r="A719" s="23" t="n">
        <v>701</v>
      </c>
      <c r="B719" s="76"/>
      <c r="C719" s="38" t="s">
        <v>398</v>
      </c>
      <c r="D719" s="26" t="s">
        <v>399</v>
      </c>
      <c r="E719" s="39" t="n">
        <v>1</v>
      </c>
      <c r="F719" s="47"/>
      <c r="G719" s="47"/>
      <c r="H719" s="47"/>
      <c r="I719" s="47"/>
      <c r="J719" s="47"/>
      <c r="K719" s="47"/>
      <c r="L719" s="40" t="n">
        <v>870.22</v>
      </c>
      <c r="M719" s="78" t="n">
        <v>1414.106933184</v>
      </c>
      <c r="N719" s="40" t="n">
        <v>994.4101068</v>
      </c>
      <c r="O719" s="45"/>
      <c r="P719" s="45"/>
      <c r="Q719" s="45"/>
      <c r="R719" s="45"/>
      <c r="S719" s="45"/>
      <c r="T719" s="45"/>
      <c r="U719" s="45"/>
      <c r="V719" s="45"/>
      <c r="W719" s="45"/>
      <c r="X719" s="45"/>
      <c r="Y719" s="45"/>
      <c r="Z719" s="45"/>
      <c r="AA719" s="34" t="n">
        <f aca="false">COUNTIF(K719:Z719,"&gt;0")</f>
        <v>3</v>
      </c>
      <c r="AB719" s="42" t="n">
        <f aca="false">CEILING(SUM(K719:Z719)/COUNTIF(K719:Z719,"&gt;0"),0.01)</f>
        <v>1092.92</v>
      </c>
      <c r="AC719" s="42" t="n">
        <f aca="false">AB719*E719</f>
        <v>1092.92</v>
      </c>
      <c r="AD719" s="36" t="n">
        <f aca="false">STDEV(K719:Z719)/AB719*100</f>
        <v>26.0777770575578</v>
      </c>
    </row>
    <row r="720" customFormat="false" ht="55.75" hidden="false" customHeight="true" outlineLevel="0" collapsed="false">
      <c r="A720" s="23" t="n">
        <v>702</v>
      </c>
      <c r="B720" s="76"/>
      <c r="C720" s="38" t="s">
        <v>400</v>
      </c>
      <c r="D720" s="26" t="s">
        <v>399</v>
      </c>
      <c r="E720" s="39" t="n">
        <v>1</v>
      </c>
      <c r="F720" s="47"/>
      <c r="G720" s="47"/>
      <c r="H720" s="47"/>
      <c r="I720" s="47"/>
      <c r="J720" s="47"/>
      <c r="K720" s="47"/>
      <c r="L720" s="40" t="n">
        <v>776.51</v>
      </c>
      <c r="M720" s="78" t="n">
        <v>1261.800981312</v>
      </c>
      <c r="N720" s="40" t="n">
        <v>887.3074724</v>
      </c>
      <c r="O720" s="45"/>
      <c r="P720" s="45"/>
      <c r="Q720" s="45"/>
      <c r="R720" s="45"/>
      <c r="S720" s="45"/>
      <c r="T720" s="45"/>
      <c r="U720" s="45"/>
      <c r="V720" s="45"/>
      <c r="W720" s="45"/>
      <c r="X720" s="45"/>
      <c r="Y720" s="45"/>
      <c r="Z720" s="45"/>
      <c r="AA720" s="34" t="n">
        <f aca="false">COUNTIF(K720:Z720,"&gt;0")</f>
        <v>3</v>
      </c>
      <c r="AB720" s="42" t="n">
        <f aca="false">CEILING(SUM(K720:Z720)/COUNTIF(K720:Z720,"&gt;0"),0.01)</f>
        <v>975.21</v>
      </c>
      <c r="AC720" s="42" t="n">
        <f aca="false">AB720*E720</f>
        <v>975.21</v>
      </c>
      <c r="AD720" s="36" t="n">
        <f aca="false">STDEV(K720:Z720)/AB720*100</f>
        <v>26.0770351128405</v>
      </c>
    </row>
    <row r="721" customFormat="false" ht="55.75" hidden="false" customHeight="true" outlineLevel="0" collapsed="false">
      <c r="A721" s="23" t="n">
        <v>703</v>
      </c>
      <c r="B721" s="76"/>
      <c r="C721" s="38" t="s">
        <v>401</v>
      </c>
      <c r="D721" s="26" t="s">
        <v>399</v>
      </c>
      <c r="E721" s="39" t="n">
        <v>1</v>
      </c>
      <c r="F721" s="47"/>
      <c r="G721" s="47"/>
      <c r="H721" s="47"/>
      <c r="I721" s="47"/>
      <c r="J721" s="47"/>
      <c r="K721" s="47"/>
      <c r="L721" s="40" t="n">
        <v>1285.26</v>
      </c>
      <c r="M721" s="78" t="n">
        <v>2088.505494336</v>
      </c>
      <c r="N721" s="40" t="n">
        <v>1468.6519972</v>
      </c>
      <c r="O721" s="45"/>
      <c r="P721" s="45"/>
      <c r="Q721" s="45"/>
      <c r="R721" s="45"/>
      <c r="S721" s="45"/>
      <c r="T721" s="45"/>
      <c r="U721" s="45"/>
      <c r="V721" s="45"/>
      <c r="W721" s="45"/>
      <c r="X721" s="45"/>
      <c r="Y721" s="45"/>
      <c r="Z721" s="45"/>
      <c r="AA721" s="34" t="n">
        <f aca="false">COUNTIF(K721:Z721,"&gt;0")</f>
        <v>3</v>
      </c>
      <c r="AB721" s="42" t="n">
        <f aca="false">CEILING(SUM(K721:Z721)/COUNTIF(K721:Z721,"&gt;0"),0.01)</f>
        <v>1614.14</v>
      </c>
      <c r="AC721" s="42" t="n">
        <f aca="false">AB721*E721</f>
        <v>1614.14</v>
      </c>
      <c r="AD721" s="36" t="n">
        <f aca="false">STDEV(K721:Z721)/AB721*100</f>
        <v>26.0771965591282</v>
      </c>
    </row>
    <row r="722" customFormat="false" ht="25.85" hidden="false" customHeight="true" outlineLevel="0" collapsed="false">
      <c r="A722" s="23" t="n">
        <v>704</v>
      </c>
      <c r="B722" s="76"/>
      <c r="C722" s="89" t="s">
        <v>402</v>
      </c>
      <c r="D722" s="49"/>
      <c r="E722" s="39"/>
      <c r="F722" s="47"/>
      <c r="G722" s="47"/>
      <c r="H722" s="47"/>
      <c r="I722" s="47"/>
      <c r="J722" s="47"/>
      <c r="K722" s="47"/>
      <c r="L722" s="40"/>
      <c r="M722" s="78"/>
      <c r="N722" s="40"/>
      <c r="O722" s="45"/>
      <c r="P722" s="45"/>
      <c r="Q722" s="45"/>
      <c r="R722" s="45"/>
      <c r="S722" s="45"/>
      <c r="T722" s="45"/>
      <c r="U722" s="45"/>
      <c r="V722" s="45"/>
      <c r="W722" s="45"/>
      <c r="X722" s="45"/>
      <c r="Y722" s="45"/>
      <c r="Z722" s="45"/>
      <c r="AA722" s="34" t="n">
        <f aca="false">COUNTIF(K722:Z722,"&gt;0")</f>
        <v>0</v>
      </c>
      <c r="AB722" s="42"/>
      <c r="AC722" s="42"/>
      <c r="AD722" s="36"/>
    </row>
    <row r="723" customFormat="false" ht="39.55" hidden="false" customHeight="true" outlineLevel="0" collapsed="false">
      <c r="A723" s="23" t="n">
        <v>705</v>
      </c>
      <c r="B723" s="76"/>
      <c r="C723" s="38" t="s">
        <v>403</v>
      </c>
      <c r="D723" s="26" t="s">
        <v>404</v>
      </c>
      <c r="E723" s="39" t="n">
        <v>1</v>
      </c>
      <c r="F723" s="47"/>
      <c r="G723" s="47"/>
      <c r="H723" s="47"/>
      <c r="I723" s="47"/>
      <c r="J723" s="47"/>
      <c r="K723" s="47"/>
      <c r="L723" s="40" t="n">
        <v>0</v>
      </c>
      <c r="M723" s="78" t="n">
        <v>0</v>
      </c>
      <c r="N723" s="40" t="n">
        <v>0</v>
      </c>
      <c r="O723" s="45"/>
      <c r="P723" s="45"/>
      <c r="Q723" s="45"/>
      <c r="R723" s="45"/>
      <c r="S723" s="45"/>
      <c r="T723" s="45"/>
      <c r="U723" s="45"/>
      <c r="V723" s="45"/>
      <c r="W723" s="45"/>
      <c r="X723" s="45"/>
      <c r="Y723" s="45"/>
      <c r="Z723" s="45"/>
      <c r="AA723" s="34" t="n">
        <f aca="false">COUNTIF(K723:Z723,"&gt;0")</f>
        <v>0</v>
      </c>
      <c r="AB723" s="42"/>
      <c r="AC723" s="42"/>
      <c r="AD723" s="36"/>
    </row>
    <row r="724" customFormat="false" ht="39.55" hidden="false" customHeight="true" outlineLevel="0" collapsed="false">
      <c r="A724" s="23" t="n">
        <v>706</v>
      </c>
      <c r="B724" s="76"/>
      <c r="C724" s="38" t="s">
        <v>405</v>
      </c>
      <c r="D724" s="26" t="s">
        <v>404</v>
      </c>
      <c r="E724" s="39" t="n">
        <v>1</v>
      </c>
      <c r="F724" s="47"/>
      <c r="G724" s="47"/>
      <c r="H724" s="47"/>
      <c r="I724" s="47"/>
      <c r="J724" s="47"/>
      <c r="K724" s="47"/>
      <c r="L724" s="40" t="n">
        <v>0</v>
      </c>
      <c r="M724" s="78" t="n">
        <v>0</v>
      </c>
      <c r="N724" s="40" t="n">
        <v>0</v>
      </c>
      <c r="O724" s="45"/>
      <c r="P724" s="45"/>
      <c r="Q724" s="45"/>
      <c r="R724" s="45"/>
      <c r="S724" s="45"/>
      <c r="T724" s="45"/>
      <c r="U724" s="45"/>
      <c r="V724" s="45"/>
      <c r="W724" s="45"/>
      <c r="X724" s="45"/>
      <c r="Y724" s="45"/>
      <c r="Z724" s="45"/>
      <c r="AA724" s="34" t="n">
        <f aca="false">COUNTIF(K724:Z724,"&gt;0")</f>
        <v>0</v>
      </c>
      <c r="AB724" s="42"/>
      <c r="AC724" s="42"/>
      <c r="AD724" s="36"/>
    </row>
    <row r="725" customFormat="false" ht="39.55" hidden="false" customHeight="true" outlineLevel="0" collapsed="false">
      <c r="A725" s="23" t="n">
        <v>707</v>
      </c>
      <c r="B725" s="76"/>
      <c r="C725" s="38" t="s">
        <v>406</v>
      </c>
      <c r="D725" s="26" t="s">
        <v>404</v>
      </c>
      <c r="E725" s="39" t="n">
        <v>1</v>
      </c>
      <c r="F725" s="47"/>
      <c r="G725" s="47"/>
      <c r="H725" s="47"/>
      <c r="I725" s="47"/>
      <c r="J725" s="47"/>
      <c r="K725" s="47"/>
      <c r="L725" s="40" t="n">
        <v>0</v>
      </c>
      <c r="M725" s="78" t="n">
        <v>0</v>
      </c>
      <c r="N725" s="40" t="n">
        <v>0</v>
      </c>
      <c r="O725" s="45"/>
      <c r="P725" s="45"/>
      <c r="Q725" s="45"/>
      <c r="R725" s="45"/>
      <c r="S725" s="45"/>
      <c r="T725" s="45"/>
      <c r="U725" s="45"/>
      <c r="V725" s="45"/>
      <c r="W725" s="45"/>
      <c r="X725" s="45"/>
      <c r="Y725" s="45"/>
      <c r="Z725" s="45"/>
      <c r="AA725" s="34" t="n">
        <f aca="false">COUNTIF(K725:Z725,"&gt;0")</f>
        <v>0</v>
      </c>
      <c r="AB725" s="42"/>
      <c r="AC725" s="42"/>
      <c r="AD725" s="36"/>
    </row>
    <row r="726" customFormat="false" ht="39.55" hidden="false" customHeight="true" outlineLevel="0" collapsed="false">
      <c r="A726" s="23" t="n">
        <v>708</v>
      </c>
      <c r="B726" s="76"/>
      <c r="C726" s="38" t="s">
        <v>407</v>
      </c>
      <c r="D726" s="26" t="s">
        <v>404</v>
      </c>
      <c r="E726" s="39" t="n">
        <v>1</v>
      </c>
      <c r="F726" s="47"/>
      <c r="G726" s="47"/>
      <c r="H726" s="47"/>
      <c r="I726" s="47"/>
      <c r="J726" s="47"/>
      <c r="K726" s="47"/>
      <c r="L726" s="40" t="n">
        <v>0</v>
      </c>
      <c r="M726" s="78" t="n">
        <v>0</v>
      </c>
      <c r="N726" s="40" t="n">
        <v>0</v>
      </c>
      <c r="O726" s="45"/>
      <c r="P726" s="45"/>
      <c r="Q726" s="45"/>
      <c r="R726" s="45"/>
      <c r="S726" s="45"/>
      <c r="T726" s="45"/>
      <c r="U726" s="45"/>
      <c r="V726" s="45"/>
      <c r="W726" s="45"/>
      <c r="X726" s="45"/>
      <c r="Y726" s="45"/>
      <c r="Z726" s="45"/>
      <c r="AA726" s="34" t="n">
        <f aca="false">COUNTIF(K726:Z726,"&gt;0")</f>
        <v>0</v>
      </c>
      <c r="AB726" s="42"/>
      <c r="AC726" s="42"/>
      <c r="AD726" s="36"/>
    </row>
    <row r="727" customFormat="false" ht="39.55" hidden="false" customHeight="true" outlineLevel="0" collapsed="false">
      <c r="A727" s="23" t="n">
        <v>709</v>
      </c>
      <c r="B727" s="76"/>
      <c r="C727" s="38" t="s">
        <v>408</v>
      </c>
      <c r="D727" s="26" t="s">
        <v>302</v>
      </c>
      <c r="E727" s="39" t="n">
        <v>1</v>
      </c>
      <c r="F727" s="47"/>
      <c r="G727" s="47"/>
      <c r="H727" s="47"/>
      <c r="I727" s="47"/>
      <c r="J727" s="47"/>
      <c r="K727" s="47"/>
      <c r="L727" s="40" t="n">
        <v>220.57</v>
      </c>
      <c r="M727" s="78" t="n">
        <v>235.55636</v>
      </c>
      <c r="N727" s="40" t="n">
        <v>252.75197428</v>
      </c>
      <c r="O727" s="45"/>
      <c r="P727" s="45"/>
      <c r="Q727" s="45"/>
      <c r="R727" s="45"/>
      <c r="S727" s="45"/>
      <c r="T727" s="45"/>
      <c r="U727" s="45"/>
      <c r="V727" s="45"/>
      <c r="W727" s="45"/>
      <c r="X727" s="45"/>
      <c r="Y727" s="45"/>
      <c r="Z727" s="45"/>
      <c r="AA727" s="34" t="n">
        <f aca="false">COUNTIF(K727:Z727,"&gt;0")</f>
        <v>3</v>
      </c>
      <c r="AB727" s="42" t="n">
        <f aca="false">CEILING(SUM(K727:Z727)/COUNTIF(K727:Z727,"&gt;0"),0.01)</f>
        <v>236.3</v>
      </c>
      <c r="AC727" s="42" t="n">
        <f aca="false">AB727*E727</f>
        <v>236.3</v>
      </c>
      <c r="AD727" s="36" t="n">
        <f aca="false">STDEV(K727:Z727)/AB727*100</f>
        <v>6.81490509400948</v>
      </c>
    </row>
    <row r="728" customFormat="false" ht="39.55" hidden="false" customHeight="true" outlineLevel="0" collapsed="false">
      <c r="A728" s="23" t="n">
        <v>710</v>
      </c>
      <c r="B728" s="76"/>
      <c r="C728" s="38" t="s">
        <v>409</v>
      </c>
      <c r="D728" s="26" t="s">
        <v>410</v>
      </c>
      <c r="E728" s="39" t="n">
        <v>1</v>
      </c>
      <c r="F728" s="47"/>
      <c r="G728" s="47"/>
      <c r="H728" s="47"/>
      <c r="I728" s="47"/>
      <c r="J728" s="47"/>
      <c r="K728" s="47"/>
      <c r="L728" s="40" t="n">
        <v>272.3</v>
      </c>
      <c r="M728" s="78" t="n">
        <v>290.80312</v>
      </c>
      <c r="N728" s="40" t="n">
        <v>312.03174776</v>
      </c>
      <c r="O728" s="45"/>
      <c r="P728" s="45"/>
      <c r="Q728" s="45"/>
      <c r="R728" s="45"/>
      <c r="S728" s="45"/>
      <c r="T728" s="45"/>
      <c r="U728" s="45"/>
      <c r="V728" s="45"/>
      <c r="W728" s="45"/>
      <c r="X728" s="45"/>
      <c r="Y728" s="45"/>
      <c r="Z728" s="45"/>
      <c r="AA728" s="34" t="n">
        <f aca="false">COUNTIF(K728:Z728,"&gt;0")</f>
        <v>3</v>
      </c>
      <c r="AB728" s="42" t="n">
        <f aca="false">CEILING(SUM(K728:Z728)/COUNTIF(K728:Z728,"&gt;0"),0.01)</f>
        <v>291.72</v>
      </c>
      <c r="AC728" s="42" t="n">
        <f aca="false">AB728*E728</f>
        <v>291.72</v>
      </c>
      <c r="AD728" s="36" t="n">
        <f aca="false">STDEV(K728:Z728)/AB728*100</f>
        <v>6.81525026712808</v>
      </c>
    </row>
    <row r="729" customFormat="false" ht="25.85" hidden="false" customHeight="true" outlineLevel="0" collapsed="false">
      <c r="A729" s="23" t="n">
        <v>711</v>
      </c>
      <c r="B729" s="76"/>
      <c r="C729" s="38" t="s">
        <v>411</v>
      </c>
      <c r="D729" s="26" t="s">
        <v>302</v>
      </c>
      <c r="E729" s="39" t="n">
        <v>1</v>
      </c>
      <c r="F729" s="47"/>
      <c r="G729" s="47"/>
      <c r="H729" s="47"/>
      <c r="I729" s="47"/>
      <c r="J729" s="47"/>
      <c r="K729" s="47"/>
      <c r="L729" s="40" t="n">
        <v>233.9</v>
      </c>
      <c r="M729" s="78" t="n">
        <v>249.796</v>
      </c>
      <c r="N729" s="40" t="n">
        <v>268.031108</v>
      </c>
      <c r="O729" s="45"/>
      <c r="P729" s="45"/>
      <c r="Q729" s="45"/>
      <c r="R729" s="45"/>
      <c r="S729" s="45"/>
      <c r="T729" s="45"/>
      <c r="U729" s="45"/>
      <c r="V729" s="45"/>
      <c r="W729" s="45"/>
      <c r="X729" s="45"/>
      <c r="Y729" s="45"/>
      <c r="Z729" s="45"/>
      <c r="AA729" s="34" t="n">
        <f aca="false">COUNTIF(K729:Z729,"&gt;0")</f>
        <v>3</v>
      </c>
      <c r="AB729" s="42" t="n">
        <f aca="false">CEILING(SUM(K729:Z729)/COUNTIF(K729:Z729,"&gt;0"),0.01)</f>
        <v>250.58</v>
      </c>
      <c r="AC729" s="42" t="n">
        <f aca="false">AB729*E729</f>
        <v>250.58</v>
      </c>
      <c r="AD729" s="36" t="n">
        <f aca="false">STDEV(K729:Z729)/AB729*100</f>
        <v>6.81575050706632</v>
      </c>
    </row>
    <row r="730" customFormat="false" ht="39.55" hidden="false" customHeight="true" outlineLevel="0" collapsed="false">
      <c r="A730" s="23" t="n">
        <v>712</v>
      </c>
      <c r="B730" s="76"/>
      <c r="C730" s="38" t="s">
        <v>412</v>
      </c>
      <c r="D730" s="26" t="s">
        <v>413</v>
      </c>
      <c r="E730" s="39" t="n">
        <v>1</v>
      </c>
      <c r="F730" s="47"/>
      <c r="G730" s="47"/>
      <c r="H730" s="47"/>
      <c r="I730" s="47"/>
      <c r="J730" s="47"/>
      <c r="K730" s="47"/>
      <c r="L730" s="40" t="n">
        <v>476.53</v>
      </c>
      <c r="M730" s="78" t="n">
        <v>508.89912</v>
      </c>
      <c r="N730" s="40" t="n">
        <v>546.04875576</v>
      </c>
      <c r="O730" s="45"/>
      <c r="P730" s="45"/>
      <c r="Q730" s="45"/>
      <c r="R730" s="45"/>
      <c r="S730" s="45"/>
      <c r="T730" s="45"/>
      <c r="U730" s="45"/>
      <c r="V730" s="45"/>
      <c r="W730" s="45"/>
      <c r="X730" s="45"/>
      <c r="Y730" s="45"/>
      <c r="Z730" s="45"/>
      <c r="AA730" s="34" t="n">
        <f aca="false">COUNTIF(K730:Z730,"&gt;0")</f>
        <v>3</v>
      </c>
      <c r="AB730" s="42" t="n">
        <f aca="false">CEILING(SUM(K730:Z730)/COUNTIF(K730:Z730,"&gt;0"),0.01)</f>
        <v>510.5</v>
      </c>
      <c r="AC730" s="42" t="n">
        <f aca="false">AB730*E730</f>
        <v>510.5</v>
      </c>
      <c r="AD730" s="36" t="n">
        <f aca="false">STDEV(K730:Z730)/AB730*100</f>
        <v>6.81425304130038</v>
      </c>
    </row>
    <row r="731" customFormat="false" ht="39.55" hidden="false" customHeight="true" outlineLevel="0" collapsed="false">
      <c r="A731" s="23" t="n">
        <v>713</v>
      </c>
      <c r="B731" s="76"/>
      <c r="C731" s="38" t="s">
        <v>414</v>
      </c>
      <c r="D731" s="26" t="s">
        <v>413</v>
      </c>
      <c r="E731" s="39" t="n">
        <v>1</v>
      </c>
      <c r="F731" s="47"/>
      <c r="G731" s="47"/>
      <c r="H731" s="47"/>
      <c r="I731" s="47"/>
      <c r="J731" s="47"/>
      <c r="K731" s="47"/>
      <c r="L731" s="40" t="n">
        <v>104.83</v>
      </c>
      <c r="M731" s="78" t="n">
        <v>111.95172</v>
      </c>
      <c r="N731" s="40" t="n">
        <v>120.12419556</v>
      </c>
      <c r="O731" s="45"/>
      <c r="P731" s="45"/>
      <c r="Q731" s="45"/>
      <c r="R731" s="45"/>
      <c r="S731" s="45"/>
      <c r="T731" s="45"/>
      <c r="U731" s="45"/>
      <c r="V731" s="45"/>
      <c r="W731" s="45"/>
      <c r="X731" s="45"/>
      <c r="Y731" s="45"/>
      <c r="Z731" s="45"/>
      <c r="AA731" s="34" t="n">
        <f aca="false">COUNTIF(K731:Z731,"&gt;0")</f>
        <v>3</v>
      </c>
      <c r="AB731" s="42" t="n">
        <f aca="false">CEILING(SUM(K731:Z731)/COUNTIF(K731:Z731,"&gt;0"),0.01)</f>
        <v>112.31</v>
      </c>
      <c r="AC731" s="42" t="n">
        <f aca="false">AB731*E731</f>
        <v>112.31</v>
      </c>
      <c r="AD731" s="36" t="n">
        <f aca="false">STDEV(K731:Z731)/AB731*100</f>
        <v>6.81427410287751</v>
      </c>
    </row>
    <row r="732" customFormat="false" ht="25.85" hidden="false" customHeight="true" outlineLevel="0" collapsed="false">
      <c r="A732" s="23" t="n">
        <v>714</v>
      </c>
      <c r="B732" s="76"/>
      <c r="C732" s="38" t="s">
        <v>415</v>
      </c>
      <c r="D732" s="26" t="s">
        <v>413</v>
      </c>
      <c r="E732" s="39" t="n">
        <v>1</v>
      </c>
      <c r="F732" s="47"/>
      <c r="G732" s="47"/>
      <c r="H732" s="47"/>
      <c r="I732" s="47"/>
      <c r="J732" s="47"/>
      <c r="K732" s="47"/>
      <c r="L732" s="40" t="n">
        <v>247.8</v>
      </c>
      <c r="M732" s="78" t="n">
        <v>264.6316</v>
      </c>
      <c r="N732" s="40" t="n">
        <v>283.9497068</v>
      </c>
      <c r="O732" s="45"/>
      <c r="P732" s="45"/>
      <c r="Q732" s="45"/>
      <c r="R732" s="45"/>
      <c r="S732" s="45"/>
      <c r="T732" s="45"/>
      <c r="U732" s="45"/>
      <c r="V732" s="45"/>
      <c r="W732" s="45"/>
      <c r="X732" s="45"/>
      <c r="Y732" s="45"/>
      <c r="Z732" s="45"/>
      <c r="AA732" s="34" t="n">
        <f aca="false">COUNTIF(K732:Z732,"&gt;0")</f>
        <v>3</v>
      </c>
      <c r="AB732" s="42" t="n">
        <f aca="false">CEILING(SUM(K732:Z732)/COUNTIF(K732:Z732,"&gt;0"),0.01)</f>
        <v>265.47</v>
      </c>
      <c r="AC732" s="42" t="n">
        <f aca="false">AB732*E732</f>
        <v>265.47</v>
      </c>
      <c r="AD732" s="36" t="n">
        <f aca="false">STDEV(K732:Z732)/AB732*100</f>
        <v>6.81399041633208</v>
      </c>
    </row>
    <row r="733" customFormat="false" ht="39.55" hidden="false" customHeight="true" outlineLevel="0" collapsed="false">
      <c r="A733" s="23" t="n">
        <v>715</v>
      </c>
      <c r="B733" s="76"/>
      <c r="C733" s="38" t="s">
        <v>416</v>
      </c>
      <c r="D733" s="26" t="s">
        <v>413</v>
      </c>
      <c r="E733" s="39" t="n">
        <v>1</v>
      </c>
      <c r="F733" s="47"/>
      <c r="G733" s="47"/>
      <c r="H733" s="47"/>
      <c r="I733" s="47"/>
      <c r="J733" s="47"/>
      <c r="K733" s="47"/>
      <c r="L733" s="40" t="n">
        <v>104.83</v>
      </c>
      <c r="M733" s="78" t="n">
        <v>111.95172</v>
      </c>
      <c r="N733" s="40" t="n">
        <v>120.12419556</v>
      </c>
      <c r="O733" s="45"/>
      <c r="P733" s="45"/>
      <c r="Q733" s="45"/>
      <c r="R733" s="45"/>
      <c r="S733" s="45"/>
      <c r="T733" s="45"/>
      <c r="U733" s="45"/>
      <c r="V733" s="45"/>
      <c r="W733" s="45"/>
      <c r="X733" s="45"/>
      <c r="Y733" s="45"/>
      <c r="Z733" s="45"/>
      <c r="AA733" s="34" t="n">
        <f aca="false">COUNTIF(K733:Z733,"&gt;0")</f>
        <v>3</v>
      </c>
      <c r="AB733" s="42" t="n">
        <f aca="false">CEILING(SUM(K733:Z733)/COUNTIF(K733:Z733,"&gt;0"),0.01)</f>
        <v>112.31</v>
      </c>
      <c r="AC733" s="42" t="n">
        <f aca="false">AB733*E733</f>
        <v>112.31</v>
      </c>
      <c r="AD733" s="36" t="n">
        <f aca="false">STDEV(K733:Z733)/AB733*100</f>
        <v>6.81427410287751</v>
      </c>
    </row>
    <row r="734" customFormat="false" ht="25.85" hidden="false" customHeight="true" outlineLevel="0" collapsed="false">
      <c r="A734" s="23" t="n">
        <v>716</v>
      </c>
      <c r="B734" s="76"/>
      <c r="C734" s="38" t="s">
        <v>417</v>
      </c>
      <c r="D734" s="26" t="s">
        <v>413</v>
      </c>
      <c r="E734" s="39" t="n">
        <v>1</v>
      </c>
      <c r="F734" s="47"/>
      <c r="G734" s="47"/>
      <c r="H734" s="47"/>
      <c r="I734" s="47"/>
      <c r="J734" s="47"/>
      <c r="K734" s="47"/>
      <c r="L734" s="40" t="n">
        <v>247.8</v>
      </c>
      <c r="M734" s="78" t="n">
        <v>264.6316</v>
      </c>
      <c r="N734" s="40" t="n">
        <v>283.9497068</v>
      </c>
      <c r="O734" s="45"/>
      <c r="P734" s="45"/>
      <c r="Q734" s="45"/>
      <c r="R734" s="45"/>
      <c r="S734" s="45"/>
      <c r="T734" s="45"/>
      <c r="U734" s="45"/>
      <c r="V734" s="45"/>
      <c r="W734" s="45"/>
      <c r="X734" s="45"/>
      <c r="Y734" s="45"/>
      <c r="Z734" s="45"/>
      <c r="AA734" s="34" t="n">
        <f aca="false">COUNTIF(K734:Z734,"&gt;0")</f>
        <v>3</v>
      </c>
      <c r="AB734" s="42" t="n">
        <f aca="false">CEILING(SUM(K734:Z734)/COUNTIF(K734:Z734,"&gt;0"),0.01)</f>
        <v>265.47</v>
      </c>
      <c r="AC734" s="42" t="n">
        <f aca="false">AB734*E734</f>
        <v>265.47</v>
      </c>
      <c r="AD734" s="36" t="n">
        <f aca="false">STDEV(K734:Z734)/AB734*100</f>
        <v>6.81399041633208</v>
      </c>
    </row>
    <row r="735" customFormat="false" ht="39.55" hidden="false" customHeight="true" outlineLevel="0" collapsed="false">
      <c r="A735" s="23" t="n">
        <v>717</v>
      </c>
      <c r="B735" s="76"/>
      <c r="C735" s="38" t="s">
        <v>416</v>
      </c>
      <c r="D735" s="26" t="s">
        <v>413</v>
      </c>
      <c r="E735" s="39" t="n">
        <v>1</v>
      </c>
      <c r="F735" s="47"/>
      <c r="G735" s="47"/>
      <c r="H735" s="47"/>
      <c r="I735" s="47"/>
      <c r="J735" s="47"/>
      <c r="K735" s="47"/>
      <c r="L735" s="40" t="n">
        <v>125.26</v>
      </c>
      <c r="M735" s="78" t="n">
        <v>133.774</v>
      </c>
      <c r="N735" s="40" t="n">
        <v>143.539502</v>
      </c>
      <c r="O735" s="45"/>
      <c r="P735" s="45"/>
      <c r="Q735" s="45"/>
      <c r="R735" s="45"/>
      <c r="S735" s="45"/>
      <c r="T735" s="45"/>
      <c r="U735" s="45"/>
      <c r="V735" s="45"/>
      <c r="W735" s="45"/>
      <c r="X735" s="45"/>
      <c r="Y735" s="45"/>
      <c r="Z735" s="45"/>
      <c r="AA735" s="34" t="n">
        <f aca="false">COUNTIF(K735:Z735,"&gt;0")</f>
        <v>3</v>
      </c>
      <c r="AB735" s="42" t="n">
        <f aca="false">CEILING(SUM(K735:Z735)/COUNTIF(K735:Z735,"&gt;0"),0.01)</f>
        <v>134.2</v>
      </c>
      <c r="AC735" s="42" t="n">
        <f aca="false">AB735*E735</f>
        <v>134.2</v>
      </c>
      <c r="AD735" s="36" t="n">
        <f aca="false">STDEV(K735:Z735)/AB735*100</f>
        <v>6.81586328613014</v>
      </c>
    </row>
    <row r="736" customFormat="false" ht="25.85" hidden="false" customHeight="true" outlineLevel="0" collapsed="false">
      <c r="A736" s="23" t="n">
        <v>718</v>
      </c>
      <c r="B736" s="76"/>
      <c r="C736" s="90" t="s">
        <v>418</v>
      </c>
      <c r="D736" s="49"/>
      <c r="E736" s="39"/>
      <c r="F736" s="47"/>
      <c r="G736" s="47"/>
      <c r="H736" s="47"/>
      <c r="I736" s="47"/>
      <c r="J736" s="47"/>
      <c r="K736" s="47"/>
      <c r="L736" s="40"/>
      <c r="M736" s="78" t="n">
        <v>0</v>
      </c>
      <c r="N736" s="40"/>
      <c r="O736" s="45"/>
      <c r="P736" s="45"/>
      <c r="Q736" s="45"/>
      <c r="R736" s="45"/>
      <c r="S736" s="45"/>
      <c r="T736" s="45"/>
      <c r="U736" s="45"/>
      <c r="V736" s="45"/>
      <c r="W736" s="45"/>
      <c r="X736" s="45"/>
      <c r="Y736" s="45"/>
      <c r="Z736" s="45"/>
      <c r="AA736" s="34" t="n">
        <f aca="false">COUNTIF(K736:Z736,"&gt;0")</f>
        <v>0</v>
      </c>
      <c r="AB736" s="42"/>
      <c r="AC736" s="42"/>
      <c r="AD736" s="36"/>
    </row>
    <row r="737" customFormat="false" ht="25.85" hidden="false" customHeight="true" outlineLevel="0" collapsed="false">
      <c r="A737" s="23" t="n">
        <v>719</v>
      </c>
      <c r="B737" s="76"/>
      <c r="C737" s="38" t="s">
        <v>419</v>
      </c>
      <c r="D737" s="26" t="s">
        <v>302</v>
      </c>
      <c r="E737" s="39" t="n">
        <v>1</v>
      </c>
      <c r="F737" s="47"/>
      <c r="G737" s="47"/>
      <c r="H737" s="47"/>
      <c r="I737" s="47"/>
      <c r="J737" s="47"/>
      <c r="K737" s="47"/>
      <c r="L737" s="40" t="n">
        <v>0</v>
      </c>
      <c r="M737" s="78" t="n">
        <v>0</v>
      </c>
      <c r="N737" s="40" t="n">
        <v>0</v>
      </c>
      <c r="O737" s="45"/>
      <c r="P737" s="45"/>
      <c r="Q737" s="45"/>
      <c r="R737" s="45"/>
      <c r="S737" s="45"/>
      <c r="T737" s="45"/>
      <c r="U737" s="45"/>
      <c r="V737" s="45"/>
      <c r="W737" s="45"/>
      <c r="X737" s="45"/>
      <c r="Y737" s="45"/>
      <c r="Z737" s="45"/>
      <c r="AA737" s="34" t="n">
        <f aca="false">COUNTIF(K737:Z737,"&gt;0")</f>
        <v>0</v>
      </c>
      <c r="AB737" s="42"/>
      <c r="AC737" s="42"/>
      <c r="AD737" s="36"/>
    </row>
    <row r="738" customFormat="false" ht="39.55" hidden="false" customHeight="true" outlineLevel="0" collapsed="false">
      <c r="A738" s="23" t="n">
        <v>720</v>
      </c>
      <c r="B738" s="76"/>
      <c r="C738" s="38" t="s">
        <v>420</v>
      </c>
      <c r="D738" s="66" t="s">
        <v>421</v>
      </c>
      <c r="E738" s="39" t="n">
        <v>1</v>
      </c>
      <c r="F738" s="47"/>
      <c r="G738" s="47"/>
      <c r="H738" s="47"/>
      <c r="I738" s="47"/>
      <c r="J738" s="47"/>
      <c r="K738" s="47"/>
      <c r="L738" s="40" t="n">
        <v>0</v>
      </c>
      <c r="M738" s="78" t="n">
        <v>0</v>
      </c>
      <c r="N738" s="40" t="n">
        <v>0</v>
      </c>
      <c r="O738" s="45"/>
      <c r="P738" s="45"/>
      <c r="Q738" s="45"/>
      <c r="R738" s="45"/>
      <c r="S738" s="45"/>
      <c r="T738" s="45"/>
      <c r="U738" s="45"/>
      <c r="V738" s="45"/>
      <c r="W738" s="45"/>
      <c r="X738" s="45"/>
      <c r="Y738" s="45"/>
      <c r="Z738" s="45"/>
      <c r="AA738" s="34" t="n">
        <f aca="false">COUNTIF(K738:Z738,"&gt;0")</f>
        <v>0</v>
      </c>
      <c r="AB738" s="42"/>
      <c r="AC738" s="42"/>
      <c r="AD738" s="36"/>
    </row>
    <row r="739" customFormat="false" ht="25.85" hidden="false" customHeight="true" outlineLevel="0" collapsed="false">
      <c r="A739" s="23" t="n">
        <v>721</v>
      </c>
      <c r="B739" s="76"/>
      <c r="C739" s="38" t="s">
        <v>422</v>
      </c>
      <c r="D739" s="26" t="s">
        <v>423</v>
      </c>
      <c r="E739" s="39" t="n">
        <v>1</v>
      </c>
      <c r="F739" s="47"/>
      <c r="G739" s="47"/>
      <c r="H739" s="47"/>
      <c r="I739" s="47"/>
      <c r="J739" s="47"/>
      <c r="K739" s="47"/>
      <c r="L739" s="40" t="n">
        <v>0</v>
      </c>
      <c r="M739" s="78" t="n">
        <v>0</v>
      </c>
      <c r="N739" s="40" t="n">
        <v>0</v>
      </c>
      <c r="O739" s="45"/>
      <c r="P739" s="45"/>
      <c r="Q739" s="45"/>
      <c r="R739" s="45"/>
      <c r="S739" s="45"/>
      <c r="T739" s="45"/>
      <c r="U739" s="45"/>
      <c r="V739" s="45"/>
      <c r="W739" s="45"/>
      <c r="X739" s="45"/>
      <c r="Y739" s="45"/>
      <c r="Z739" s="45"/>
      <c r="AA739" s="34" t="n">
        <f aca="false">COUNTIF(K739:Z739,"&gt;0")</f>
        <v>0</v>
      </c>
      <c r="AB739" s="42"/>
      <c r="AC739" s="42"/>
      <c r="AD739" s="36"/>
    </row>
    <row r="740" customFormat="false" ht="39.55" hidden="false" customHeight="true" outlineLevel="0" collapsed="false">
      <c r="A740" s="23" t="n">
        <v>722</v>
      </c>
      <c r="B740" s="76"/>
      <c r="C740" s="38" t="s">
        <v>424</v>
      </c>
      <c r="D740" s="26" t="s">
        <v>302</v>
      </c>
      <c r="E740" s="39" t="n">
        <v>1</v>
      </c>
      <c r="F740" s="47"/>
      <c r="G740" s="47"/>
      <c r="H740" s="47"/>
      <c r="I740" s="47"/>
      <c r="J740" s="47"/>
      <c r="K740" s="47"/>
      <c r="L740" s="40" t="n">
        <v>0</v>
      </c>
      <c r="M740" s="78" t="n">
        <v>0</v>
      </c>
      <c r="N740" s="40" t="n">
        <v>0</v>
      </c>
      <c r="O740" s="45"/>
      <c r="P740" s="45"/>
      <c r="Q740" s="45"/>
      <c r="R740" s="45"/>
      <c r="S740" s="45"/>
      <c r="T740" s="45"/>
      <c r="U740" s="45"/>
      <c r="V740" s="45"/>
      <c r="W740" s="45"/>
      <c r="X740" s="45"/>
      <c r="Y740" s="45"/>
      <c r="Z740" s="45"/>
      <c r="AA740" s="34" t="n">
        <f aca="false">COUNTIF(K740:Z740,"&gt;0")</f>
        <v>0</v>
      </c>
      <c r="AB740" s="42"/>
      <c r="AC740" s="42"/>
      <c r="AD740" s="36"/>
    </row>
    <row r="741" customFormat="false" ht="39.55" hidden="false" customHeight="true" outlineLevel="0" collapsed="false">
      <c r="A741" s="23" t="n">
        <v>723</v>
      </c>
      <c r="B741" s="76"/>
      <c r="C741" s="38" t="s">
        <v>425</v>
      </c>
      <c r="D741" s="26" t="s">
        <v>256</v>
      </c>
      <c r="E741" s="39" t="n">
        <v>1</v>
      </c>
      <c r="F741" s="47"/>
      <c r="G741" s="47"/>
      <c r="H741" s="47"/>
      <c r="I741" s="47"/>
      <c r="J741" s="47"/>
      <c r="K741" s="47"/>
      <c r="L741" s="40" t="n">
        <v>0</v>
      </c>
      <c r="M741" s="78" t="n">
        <v>0</v>
      </c>
      <c r="N741" s="40" t="n">
        <v>0</v>
      </c>
      <c r="O741" s="45"/>
      <c r="P741" s="45"/>
      <c r="Q741" s="45"/>
      <c r="R741" s="45"/>
      <c r="S741" s="45"/>
      <c r="T741" s="45"/>
      <c r="U741" s="45"/>
      <c r="V741" s="45"/>
      <c r="W741" s="45"/>
      <c r="X741" s="45"/>
      <c r="Y741" s="45"/>
      <c r="Z741" s="45"/>
      <c r="AA741" s="34" t="n">
        <f aca="false">COUNTIF(K741:Z741,"&gt;0")</f>
        <v>0</v>
      </c>
      <c r="AB741" s="42"/>
      <c r="AC741" s="42"/>
      <c r="AD741" s="36"/>
    </row>
    <row r="742" customFormat="false" ht="25.85" hidden="false" customHeight="true" outlineLevel="0" collapsed="false">
      <c r="A742" s="23" t="n">
        <v>724</v>
      </c>
      <c r="B742" s="76"/>
      <c r="C742" s="38" t="s">
        <v>426</v>
      </c>
      <c r="D742" s="26" t="s">
        <v>256</v>
      </c>
      <c r="E742" s="39" t="n">
        <v>1</v>
      </c>
      <c r="F742" s="47"/>
      <c r="G742" s="47"/>
      <c r="H742" s="47"/>
      <c r="I742" s="47"/>
      <c r="J742" s="47"/>
      <c r="K742" s="47"/>
      <c r="L742" s="40" t="n">
        <v>0</v>
      </c>
      <c r="M742" s="78" t="n">
        <v>0</v>
      </c>
      <c r="N742" s="40" t="n">
        <v>0</v>
      </c>
      <c r="O742" s="45"/>
      <c r="P742" s="45"/>
      <c r="Q742" s="45"/>
      <c r="R742" s="45"/>
      <c r="S742" s="45"/>
      <c r="T742" s="45"/>
      <c r="U742" s="45"/>
      <c r="V742" s="45"/>
      <c r="W742" s="45"/>
      <c r="X742" s="45"/>
      <c r="Y742" s="45"/>
      <c r="Z742" s="45"/>
      <c r="AA742" s="34" t="n">
        <f aca="false">COUNTIF(K742:Z742,"&gt;0")</f>
        <v>0</v>
      </c>
      <c r="AB742" s="42"/>
      <c r="AC742" s="42"/>
      <c r="AD742" s="36"/>
    </row>
    <row r="743" customFormat="false" ht="39.55" hidden="false" customHeight="true" outlineLevel="0" collapsed="false">
      <c r="A743" s="23" t="n">
        <v>725</v>
      </c>
      <c r="B743" s="76"/>
      <c r="C743" s="38" t="s">
        <v>427</v>
      </c>
      <c r="D743" s="26" t="s">
        <v>68</v>
      </c>
      <c r="E743" s="39" t="n">
        <v>1</v>
      </c>
      <c r="F743" s="47"/>
      <c r="G743" s="47"/>
      <c r="H743" s="47"/>
      <c r="I743" s="47"/>
      <c r="J743" s="47"/>
      <c r="K743" s="47"/>
      <c r="L743" s="40" t="n">
        <v>0</v>
      </c>
      <c r="M743" s="78" t="n">
        <v>0</v>
      </c>
      <c r="N743" s="40" t="n">
        <v>0</v>
      </c>
      <c r="O743" s="45"/>
      <c r="P743" s="45"/>
      <c r="Q743" s="45"/>
      <c r="R743" s="45"/>
      <c r="S743" s="45"/>
      <c r="T743" s="45"/>
      <c r="U743" s="45"/>
      <c r="V743" s="45"/>
      <c r="W743" s="45"/>
      <c r="X743" s="45"/>
      <c r="Y743" s="45"/>
      <c r="Z743" s="45"/>
      <c r="AA743" s="34" t="n">
        <f aca="false">COUNTIF(K743:Z743,"&gt;0")</f>
        <v>0</v>
      </c>
      <c r="AB743" s="42"/>
      <c r="AC743" s="42"/>
      <c r="AD743" s="36"/>
    </row>
    <row r="744" customFormat="false" ht="25.85" hidden="false" customHeight="true" outlineLevel="0" collapsed="false">
      <c r="A744" s="23" t="n">
        <v>726</v>
      </c>
      <c r="B744" s="76"/>
      <c r="C744" s="38" t="s">
        <v>428</v>
      </c>
      <c r="D744" s="66" t="s">
        <v>429</v>
      </c>
      <c r="E744" s="39" t="n">
        <v>1</v>
      </c>
      <c r="F744" s="47"/>
      <c r="G744" s="47"/>
      <c r="H744" s="47"/>
      <c r="I744" s="47"/>
      <c r="J744" s="47"/>
      <c r="K744" s="47"/>
      <c r="L744" s="40" t="n">
        <v>0</v>
      </c>
      <c r="M744" s="78" t="n">
        <v>0</v>
      </c>
      <c r="N744" s="40" t="n">
        <v>0</v>
      </c>
      <c r="O744" s="45"/>
      <c r="P744" s="45"/>
      <c r="Q744" s="45"/>
      <c r="R744" s="45"/>
      <c r="S744" s="45"/>
      <c r="T744" s="45"/>
      <c r="U744" s="45"/>
      <c r="V744" s="45"/>
      <c r="W744" s="45"/>
      <c r="X744" s="45"/>
      <c r="Y744" s="45"/>
      <c r="Z744" s="45"/>
      <c r="AA744" s="34" t="n">
        <f aca="false">COUNTIF(K744:Z744,"&gt;0")</f>
        <v>0</v>
      </c>
      <c r="AB744" s="42"/>
      <c r="AC744" s="42"/>
      <c r="AD744" s="36"/>
    </row>
    <row r="745" customFormat="false" ht="70.65" hidden="false" customHeight="true" outlineLevel="0" collapsed="false">
      <c r="A745" s="23" t="n">
        <v>727</v>
      </c>
      <c r="B745" s="76"/>
      <c r="C745" s="38" t="s">
        <v>430</v>
      </c>
      <c r="D745" s="66" t="s">
        <v>431</v>
      </c>
      <c r="E745" s="39" t="n">
        <v>1</v>
      </c>
      <c r="F745" s="47"/>
      <c r="G745" s="47"/>
      <c r="H745" s="47"/>
      <c r="I745" s="47"/>
      <c r="J745" s="47"/>
      <c r="K745" s="47"/>
      <c r="L745" s="40" t="n">
        <v>0</v>
      </c>
      <c r="M745" s="78" t="n">
        <v>0</v>
      </c>
      <c r="N745" s="40" t="n">
        <v>0</v>
      </c>
      <c r="O745" s="45"/>
      <c r="P745" s="45"/>
      <c r="Q745" s="45"/>
      <c r="R745" s="45"/>
      <c r="S745" s="45"/>
      <c r="T745" s="45"/>
      <c r="U745" s="45"/>
      <c r="V745" s="45"/>
      <c r="W745" s="45"/>
      <c r="X745" s="45"/>
      <c r="Y745" s="45"/>
      <c r="Z745" s="45"/>
      <c r="AA745" s="34" t="n">
        <f aca="false">COUNTIF(K745:Z745,"&gt;0")</f>
        <v>0</v>
      </c>
      <c r="AB745" s="42"/>
      <c r="AC745" s="42"/>
      <c r="AD745" s="36"/>
    </row>
    <row r="746" customFormat="false" ht="70.65" hidden="false" customHeight="true" outlineLevel="0" collapsed="false">
      <c r="A746" s="23" t="n">
        <v>728</v>
      </c>
      <c r="B746" s="76"/>
      <c r="C746" s="38" t="s">
        <v>432</v>
      </c>
      <c r="D746" s="66" t="s">
        <v>431</v>
      </c>
      <c r="E746" s="39" t="n">
        <v>1</v>
      </c>
      <c r="F746" s="47"/>
      <c r="G746" s="47"/>
      <c r="H746" s="47"/>
      <c r="I746" s="47"/>
      <c r="J746" s="47"/>
      <c r="K746" s="47"/>
      <c r="L746" s="40" t="n">
        <v>0</v>
      </c>
      <c r="M746" s="78" t="n">
        <v>0</v>
      </c>
      <c r="N746" s="40" t="n">
        <v>0</v>
      </c>
      <c r="O746" s="45"/>
      <c r="P746" s="45"/>
      <c r="Q746" s="45"/>
      <c r="R746" s="45"/>
      <c r="S746" s="45"/>
      <c r="T746" s="45"/>
      <c r="U746" s="45"/>
      <c r="V746" s="45"/>
      <c r="W746" s="45"/>
      <c r="X746" s="45"/>
      <c r="Y746" s="45"/>
      <c r="Z746" s="45"/>
      <c r="AA746" s="34" t="n">
        <f aca="false">COUNTIF(K746:Z746,"&gt;0")</f>
        <v>0</v>
      </c>
      <c r="AB746" s="42"/>
      <c r="AC746" s="42"/>
      <c r="AD746" s="36"/>
    </row>
    <row r="747" customFormat="false" ht="39.55" hidden="false" customHeight="true" outlineLevel="0" collapsed="false">
      <c r="A747" s="23" t="n">
        <v>729</v>
      </c>
      <c r="B747" s="76"/>
      <c r="C747" s="38" t="s">
        <v>433</v>
      </c>
      <c r="D747" s="66" t="s">
        <v>110</v>
      </c>
      <c r="E747" s="39" t="n">
        <v>1</v>
      </c>
      <c r="F747" s="47"/>
      <c r="G747" s="47"/>
      <c r="H747" s="47"/>
      <c r="I747" s="47"/>
      <c r="J747" s="47"/>
      <c r="K747" s="47"/>
      <c r="L747" s="40" t="n">
        <v>0</v>
      </c>
      <c r="M747" s="78" t="n">
        <v>0</v>
      </c>
      <c r="N747" s="40" t="n">
        <v>0</v>
      </c>
      <c r="O747" s="45"/>
      <c r="P747" s="45"/>
      <c r="Q747" s="45"/>
      <c r="R747" s="45"/>
      <c r="S747" s="45"/>
      <c r="T747" s="45"/>
      <c r="U747" s="45"/>
      <c r="V747" s="45"/>
      <c r="W747" s="45"/>
      <c r="X747" s="45"/>
      <c r="Y747" s="45"/>
      <c r="Z747" s="45"/>
      <c r="AA747" s="34" t="n">
        <f aca="false">COUNTIF(K747:Z747,"&gt;0")</f>
        <v>0</v>
      </c>
      <c r="AB747" s="42"/>
      <c r="AC747" s="42"/>
      <c r="AD747" s="36"/>
    </row>
    <row r="748" customFormat="false" ht="39.55" hidden="false" customHeight="true" outlineLevel="0" collapsed="false">
      <c r="A748" s="23" t="n">
        <v>730</v>
      </c>
      <c r="B748" s="76"/>
      <c r="C748" s="38" t="s">
        <v>434</v>
      </c>
      <c r="D748" s="66" t="s">
        <v>435</v>
      </c>
      <c r="E748" s="39" t="n">
        <v>1</v>
      </c>
      <c r="F748" s="47"/>
      <c r="G748" s="47"/>
      <c r="H748" s="47"/>
      <c r="I748" s="47"/>
      <c r="J748" s="47"/>
      <c r="K748" s="47"/>
      <c r="L748" s="40" t="n">
        <v>819.35</v>
      </c>
      <c r="M748" s="78" t="n">
        <v>875.02144</v>
      </c>
      <c r="N748" s="40" t="n">
        <v>936.2729408</v>
      </c>
      <c r="O748" s="45"/>
      <c r="P748" s="45"/>
      <c r="Q748" s="45"/>
      <c r="R748" s="45"/>
      <c r="S748" s="45"/>
      <c r="T748" s="45"/>
      <c r="U748" s="45"/>
      <c r="V748" s="45"/>
      <c r="W748" s="45"/>
      <c r="X748" s="45"/>
      <c r="Y748" s="45"/>
      <c r="Z748" s="45"/>
      <c r="AA748" s="34" t="n">
        <f aca="false">COUNTIF(K748:Z748,"&gt;0")</f>
        <v>3</v>
      </c>
      <c r="AB748" s="42" t="n">
        <f aca="false">CEILING(SUM(K748:Z748)/COUNTIF(K748:Z748,"&gt;0"),0.01)</f>
        <v>876.89</v>
      </c>
      <c r="AC748" s="42" t="n">
        <f aca="false">AB748*E748</f>
        <v>876.89</v>
      </c>
      <c r="AD748" s="36" t="n">
        <f aca="false">STDEV(K748:Z748)/AB748*100</f>
        <v>6.66944066098825</v>
      </c>
    </row>
    <row r="749" customFormat="false" ht="70.65" hidden="false" customHeight="true" outlineLevel="0" collapsed="false">
      <c r="A749" s="23" t="n">
        <v>731</v>
      </c>
      <c r="B749" s="76"/>
      <c r="C749" s="38" t="s">
        <v>436</v>
      </c>
      <c r="D749" s="66" t="s">
        <v>293</v>
      </c>
      <c r="E749" s="39" t="n">
        <v>1</v>
      </c>
      <c r="F749" s="47"/>
      <c r="G749" s="47"/>
      <c r="H749" s="47"/>
      <c r="I749" s="47"/>
      <c r="J749" s="47"/>
      <c r="K749" s="47"/>
      <c r="L749" s="40" t="n">
        <v>0</v>
      </c>
      <c r="M749" s="78" t="n">
        <v>0</v>
      </c>
      <c r="N749" s="40" t="n">
        <v>0</v>
      </c>
      <c r="O749" s="45"/>
      <c r="P749" s="45"/>
      <c r="Q749" s="45"/>
      <c r="R749" s="45"/>
      <c r="S749" s="45"/>
      <c r="T749" s="45"/>
      <c r="U749" s="45"/>
      <c r="V749" s="45"/>
      <c r="W749" s="45"/>
      <c r="X749" s="45"/>
      <c r="Y749" s="45"/>
      <c r="Z749" s="45"/>
      <c r="AA749" s="34" t="n">
        <f aca="false">COUNTIF(K749:Z749,"&gt;0")</f>
        <v>0</v>
      </c>
      <c r="AB749" s="42"/>
      <c r="AC749" s="42"/>
      <c r="AD749" s="36"/>
    </row>
    <row r="750" customFormat="false" ht="86.85" hidden="false" customHeight="true" outlineLevel="0" collapsed="false">
      <c r="A750" s="23" t="n">
        <v>732</v>
      </c>
      <c r="B750" s="76"/>
      <c r="C750" s="38" t="s">
        <v>437</v>
      </c>
      <c r="D750" s="66" t="s">
        <v>293</v>
      </c>
      <c r="E750" s="39" t="n">
        <v>1</v>
      </c>
      <c r="F750" s="47"/>
      <c r="G750" s="47"/>
      <c r="H750" s="47"/>
      <c r="I750" s="47"/>
      <c r="J750" s="47"/>
      <c r="K750" s="47"/>
      <c r="L750" s="40" t="n">
        <v>0</v>
      </c>
      <c r="M750" s="78" t="n">
        <v>0</v>
      </c>
      <c r="N750" s="40" t="n">
        <v>0</v>
      </c>
      <c r="O750" s="45"/>
      <c r="P750" s="45"/>
      <c r="Q750" s="45"/>
      <c r="R750" s="45"/>
      <c r="S750" s="45"/>
      <c r="T750" s="45"/>
      <c r="U750" s="45"/>
      <c r="V750" s="45"/>
      <c r="W750" s="45"/>
      <c r="X750" s="45"/>
      <c r="Y750" s="45"/>
      <c r="Z750" s="45"/>
      <c r="AA750" s="34" t="n">
        <f aca="false">COUNTIF(K750:Z750,"&gt;0")</f>
        <v>0</v>
      </c>
      <c r="AB750" s="42"/>
      <c r="AC750" s="42"/>
      <c r="AD750" s="36"/>
    </row>
    <row r="751" customFormat="false" ht="25.85" hidden="false" customHeight="true" outlineLevel="0" collapsed="false">
      <c r="A751" s="23" t="n">
        <v>733</v>
      </c>
      <c r="B751" s="76"/>
      <c r="C751" s="38" t="s">
        <v>438</v>
      </c>
      <c r="D751" s="66" t="s">
        <v>439</v>
      </c>
      <c r="E751" s="39" t="n">
        <v>1</v>
      </c>
      <c r="F751" s="47"/>
      <c r="G751" s="47"/>
      <c r="H751" s="47"/>
      <c r="I751" s="47"/>
      <c r="J751" s="47"/>
      <c r="K751" s="47"/>
      <c r="L751" s="40" t="n">
        <v>0</v>
      </c>
      <c r="M751" s="78" t="n">
        <v>0</v>
      </c>
      <c r="N751" s="40" t="n">
        <v>0</v>
      </c>
      <c r="O751" s="45"/>
      <c r="P751" s="45"/>
      <c r="Q751" s="45"/>
      <c r="R751" s="45"/>
      <c r="S751" s="45"/>
      <c r="T751" s="45"/>
      <c r="U751" s="45"/>
      <c r="V751" s="45"/>
      <c r="W751" s="45"/>
      <c r="X751" s="45"/>
      <c r="Y751" s="45"/>
      <c r="Z751" s="45"/>
      <c r="AA751" s="34" t="n">
        <f aca="false">COUNTIF(K751:Z751,"&gt;0")</f>
        <v>0</v>
      </c>
      <c r="AB751" s="42"/>
      <c r="AC751" s="42"/>
      <c r="AD751" s="36"/>
    </row>
    <row r="752" customFormat="false" ht="70.65" hidden="false" customHeight="true" outlineLevel="0" collapsed="false">
      <c r="A752" s="23" t="n">
        <v>734</v>
      </c>
      <c r="B752" s="76"/>
      <c r="C752" s="38" t="s">
        <v>440</v>
      </c>
      <c r="D752" s="66" t="s">
        <v>404</v>
      </c>
      <c r="E752" s="39" t="n">
        <v>1</v>
      </c>
      <c r="F752" s="47"/>
      <c r="G752" s="47"/>
      <c r="H752" s="47"/>
      <c r="I752" s="47"/>
      <c r="J752" s="47"/>
      <c r="K752" s="47"/>
      <c r="L752" s="40" t="n">
        <v>0</v>
      </c>
      <c r="M752" s="78" t="n">
        <v>0</v>
      </c>
      <c r="N752" s="40" t="n">
        <v>0</v>
      </c>
      <c r="O752" s="45"/>
      <c r="P752" s="45"/>
      <c r="Q752" s="45"/>
      <c r="R752" s="45"/>
      <c r="S752" s="45"/>
      <c r="T752" s="45"/>
      <c r="U752" s="45"/>
      <c r="V752" s="45"/>
      <c r="W752" s="45"/>
      <c r="X752" s="45"/>
      <c r="Y752" s="45"/>
      <c r="Z752" s="45"/>
      <c r="AA752" s="34" t="n">
        <f aca="false">COUNTIF(K752:Z752,"&gt;0")</f>
        <v>0</v>
      </c>
      <c r="AB752" s="42"/>
      <c r="AC752" s="42"/>
      <c r="AD752" s="36"/>
    </row>
    <row r="753" customFormat="false" ht="70.65" hidden="false" customHeight="true" outlineLevel="0" collapsed="false">
      <c r="A753" s="23" t="n">
        <v>735</v>
      </c>
      <c r="B753" s="76"/>
      <c r="C753" s="38" t="s">
        <v>441</v>
      </c>
      <c r="D753" s="66" t="s">
        <v>404</v>
      </c>
      <c r="E753" s="39" t="n">
        <v>1</v>
      </c>
      <c r="F753" s="47"/>
      <c r="G753" s="47"/>
      <c r="H753" s="47"/>
      <c r="I753" s="47"/>
      <c r="J753" s="47"/>
      <c r="K753" s="47"/>
      <c r="L753" s="40" t="n">
        <v>0</v>
      </c>
      <c r="M753" s="78" t="n">
        <v>0</v>
      </c>
      <c r="N753" s="40" t="n">
        <v>0</v>
      </c>
      <c r="O753" s="45"/>
      <c r="P753" s="45"/>
      <c r="Q753" s="45"/>
      <c r="R753" s="45"/>
      <c r="S753" s="45"/>
      <c r="T753" s="45"/>
      <c r="U753" s="45"/>
      <c r="V753" s="45"/>
      <c r="W753" s="45"/>
      <c r="X753" s="45"/>
      <c r="Y753" s="45"/>
      <c r="Z753" s="45"/>
      <c r="AA753" s="34" t="n">
        <f aca="false">COUNTIF(K753:Z753,"&gt;0")</f>
        <v>0</v>
      </c>
      <c r="AB753" s="42"/>
      <c r="AC753" s="42"/>
      <c r="AD753" s="36"/>
    </row>
    <row r="754" customFormat="false" ht="70.65" hidden="false" customHeight="true" outlineLevel="0" collapsed="false">
      <c r="A754" s="23" t="n">
        <v>736</v>
      </c>
      <c r="B754" s="76"/>
      <c r="C754" s="38" t="s">
        <v>442</v>
      </c>
      <c r="D754" s="66" t="s">
        <v>404</v>
      </c>
      <c r="E754" s="39" t="n">
        <v>1</v>
      </c>
      <c r="F754" s="47"/>
      <c r="G754" s="47"/>
      <c r="H754" s="47"/>
      <c r="I754" s="47"/>
      <c r="J754" s="47"/>
      <c r="K754" s="47"/>
      <c r="L754" s="40" t="n">
        <v>0</v>
      </c>
      <c r="M754" s="78" t="n">
        <v>0</v>
      </c>
      <c r="N754" s="40" t="n">
        <v>0</v>
      </c>
      <c r="O754" s="45"/>
      <c r="P754" s="45"/>
      <c r="Q754" s="45"/>
      <c r="R754" s="45"/>
      <c r="S754" s="45"/>
      <c r="T754" s="45"/>
      <c r="U754" s="45"/>
      <c r="V754" s="45"/>
      <c r="W754" s="45"/>
      <c r="X754" s="45"/>
      <c r="Y754" s="45"/>
      <c r="Z754" s="45"/>
      <c r="AA754" s="34" t="n">
        <f aca="false">COUNTIF(K754:Z754,"&gt;0")</f>
        <v>0</v>
      </c>
      <c r="AB754" s="42"/>
      <c r="AC754" s="42"/>
      <c r="AD754" s="36"/>
    </row>
    <row r="755" customFormat="false" ht="25.85" hidden="false" customHeight="true" outlineLevel="0" collapsed="false">
      <c r="A755" s="23" t="n">
        <v>737</v>
      </c>
      <c r="B755" s="76"/>
      <c r="C755" s="90" t="s">
        <v>443</v>
      </c>
      <c r="D755" s="49"/>
      <c r="E755" s="39"/>
      <c r="F755" s="47"/>
      <c r="G755" s="47"/>
      <c r="H755" s="47"/>
      <c r="I755" s="47"/>
      <c r="J755" s="47"/>
      <c r="K755" s="47"/>
      <c r="L755" s="40"/>
      <c r="M755" s="78"/>
      <c r="N755" s="40"/>
      <c r="O755" s="45"/>
      <c r="P755" s="45"/>
      <c r="Q755" s="45"/>
      <c r="R755" s="45"/>
      <c r="S755" s="45"/>
      <c r="T755" s="45"/>
      <c r="U755" s="45"/>
      <c r="V755" s="45"/>
      <c r="W755" s="45"/>
      <c r="X755" s="45"/>
      <c r="Y755" s="45"/>
      <c r="Z755" s="45"/>
      <c r="AA755" s="34" t="n">
        <f aca="false">COUNTIF(K755:Z755,"&gt;0")</f>
        <v>0</v>
      </c>
      <c r="AB755" s="42"/>
      <c r="AC755" s="42"/>
      <c r="AD755" s="36"/>
    </row>
    <row r="756" customFormat="false" ht="55.75" hidden="false" customHeight="true" outlineLevel="0" collapsed="false">
      <c r="A756" s="23" t="n">
        <v>738</v>
      </c>
      <c r="B756" s="76"/>
      <c r="C756" s="38" t="s">
        <v>444</v>
      </c>
      <c r="D756" s="26" t="s">
        <v>110</v>
      </c>
      <c r="E756" s="39" t="n">
        <v>1</v>
      </c>
      <c r="F756" s="47"/>
      <c r="G756" s="47"/>
      <c r="H756" s="47"/>
      <c r="I756" s="47"/>
      <c r="J756" s="47"/>
      <c r="K756" s="47"/>
      <c r="L756" s="40" t="n">
        <v>819.35</v>
      </c>
      <c r="M756" s="78" t="n">
        <v>875.02144</v>
      </c>
      <c r="N756" s="40" t="n">
        <v>936.2729408</v>
      </c>
      <c r="O756" s="45"/>
      <c r="P756" s="45"/>
      <c r="Q756" s="45"/>
      <c r="R756" s="45"/>
      <c r="S756" s="45"/>
      <c r="T756" s="45"/>
      <c r="U756" s="45"/>
      <c r="V756" s="45"/>
      <c r="W756" s="45"/>
      <c r="X756" s="45"/>
      <c r="Y756" s="45"/>
      <c r="Z756" s="45"/>
      <c r="AA756" s="34" t="n">
        <f aca="false">COUNTIF(K756:Z756,"&gt;0")</f>
        <v>3</v>
      </c>
      <c r="AB756" s="42" t="n">
        <f aca="false">CEILING(SUM(K756:Z756)/COUNTIF(K756:Z756,"&gt;0"),0.01)</f>
        <v>876.89</v>
      </c>
      <c r="AC756" s="42" t="n">
        <f aca="false">AB756*E756</f>
        <v>876.89</v>
      </c>
      <c r="AD756" s="36" t="n">
        <f aca="false">STDEV(K756:Z756)/AB756*100</f>
        <v>6.66944066098825</v>
      </c>
    </row>
    <row r="757" customFormat="false" ht="55.75" hidden="false" customHeight="true" outlineLevel="0" collapsed="false">
      <c r="A757" s="23" t="n">
        <v>739</v>
      </c>
      <c r="B757" s="76"/>
      <c r="C757" s="38" t="s">
        <v>445</v>
      </c>
      <c r="D757" s="26" t="s">
        <v>110</v>
      </c>
      <c r="E757" s="39" t="n">
        <v>1</v>
      </c>
      <c r="F757" s="47"/>
      <c r="G757" s="47"/>
      <c r="H757" s="47"/>
      <c r="I757" s="47"/>
      <c r="J757" s="47"/>
      <c r="K757" s="47"/>
      <c r="L757" s="40" t="n">
        <v>1309.35</v>
      </c>
      <c r="M757" s="78" t="n">
        <v>1398.31236</v>
      </c>
      <c r="N757" s="40" t="n">
        <v>1496.1942252</v>
      </c>
      <c r="O757" s="45"/>
      <c r="P757" s="45"/>
      <c r="Q757" s="45"/>
      <c r="R757" s="45"/>
      <c r="S757" s="45"/>
      <c r="T757" s="45"/>
      <c r="U757" s="45"/>
      <c r="V757" s="45"/>
      <c r="W757" s="45"/>
      <c r="X757" s="45"/>
      <c r="Y757" s="45"/>
      <c r="Z757" s="45"/>
      <c r="AA757" s="34" t="n">
        <f aca="false">COUNTIF(K757:Z757,"&gt;0")</f>
        <v>3</v>
      </c>
      <c r="AB757" s="42" t="n">
        <f aca="false">CEILING(SUM(K757:Z757)/COUNTIF(K757:Z757,"&gt;0"),0.01)</f>
        <v>1401.29</v>
      </c>
      <c r="AC757" s="42" t="n">
        <f aca="false">AB757*E757</f>
        <v>1401.29</v>
      </c>
      <c r="AD757" s="36" t="n">
        <f aca="false">STDEV(K757:Z757)/AB757*100</f>
        <v>6.66939669062596</v>
      </c>
    </row>
    <row r="758" customFormat="false" ht="55.75" hidden="false" customHeight="true" outlineLevel="0" collapsed="false">
      <c r="A758" s="23" t="n">
        <v>740</v>
      </c>
      <c r="B758" s="76"/>
      <c r="C758" s="38" t="s">
        <v>446</v>
      </c>
      <c r="D758" s="26" t="s">
        <v>110</v>
      </c>
      <c r="E758" s="39" t="n">
        <v>1</v>
      </c>
      <c r="F758" s="47"/>
      <c r="G758" s="47"/>
      <c r="H758" s="47"/>
      <c r="I758" s="47"/>
      <c r="J758" s="47"/>
      <c r="K758" s="47"/>
      <c r="L758" s="40" t="n">
        <v>2731.17</v>
      </c>
      <c r="M758" s="78" t="n">
        <v>2916.72968</v>
      </c>
      <c r="N758" s="40" t="n">
        <v>3120.9007576</v>
      </c>
      <c r="O758" s="45"/>
      <c r="P758" s="45"/>
      <c r="Q758" s="45"/>
      <c r="R758" s="45"/>
      <c r="S758" s="45"/>
      <c r="T758" s="45"/>
      <c r="U758" s="45"/>
      <c r="V758" s="45"/>
      <c r="W758" s="45"/>
      <c r="X758" s="45"/>
      <c r="Y758" s="45"/>
      <c r="Z758" s="45"/>
      <c r="AA758" s="34" t="n">
        <f aca="false">COUNTIF(K758:Z758,"&gt;0")</f>
        <v>3</v>
      </c>
      <c r="AB758" s="42" t="n">
        <f aca="false">CEILING(SUM(K758:Z758)/COUNTIF(K758:Z758,"&gt;0"),0.01)</f>
        <v>2922.94</v>
      </c>
      <c r="AC758" s="42" t="n">
        <f aca="false">AB758*E758</f>
        <v>2922.94</v>
      </c>
      <c r="AD758" s="36" t="n">
        <f aca="false">STDEV(K758:Z758)/AB758*100</f>
        <v>6.6692928887612</v>
      </c>
    </row>
    <row r="759" customFormat="false" ht="55.75" hidden="false" customHeight="true" outlineLevel="0" collapsed="false">
      <c r="A759" s="23" t="n">
        <v>741</v>
      </c>
      <c r="B759" s="76"/>
      <c r="C759" s="38" t="s">
        <v>447</v>
      </c>
      <c r="D759" s="26" t="s">
        <v>110</v>
      </c>
      <c r="E759" s="39" t="n">
        <v>1</v>
      </c>
      <c r="F759" s="47"/>
      <c r="G759" s="47"/>
      <c r="H759" s="47"/>
      <c r="I759" s="47"/>
      <c r="J759" s="47"/>
      <c r="K759" s="47"/>
      <c r="L759" s="40" t="n">
        <v>3373.79</v>
      </c>
      <c r="M759" s="78" t="n">
        <v>3603.00932</v>
      </c>
      <c r="N759" s="40" t="n">
        <v>3855.2199724</v>
      </c>
      <c r="O759" s="45"/>
      <c r="P759" s="45"/>
      <c r="Q759" s="45"/>
      <c r="R759" s="45"/>
      <c r="S759" s="45"/>
      <c r="T759" s="45"/>
      <c r="U759" s="45"/>
      <c r="V759" s="45"/>
      <c r="W759" s="45"/>
      <c r="X759" s="45"/>
      <c r="Y759" s="45"/>
      <c r="Z759" s="45"/>
      <c r="AA759" s="34" t="n">
        <f aca="false">COUNTIF(K759:Z759,"&gt;0")</f>
        <v>3</v>
      </c>
      <c r="AB759" s="42" t="n">
        <f aca="false">CEILING(SUM(K759:Z759)/COUNTIF(K759:Z759,"&gt;0"),0.01)</f>
        <v>3610.68</v>
      </c>
      <c r="AC759" s="42" t="n">
        <f aca="false">AB759*E759</f>
        <v>3610.68</v>
      </c>
      <c r="AD759" s="36" t="n">
        <f aca="false">STDEV(K759:Z759)/AB759*100</f>
        <v>6.66928299664404</v>
      </c>
    </row>
    <row r="760" customFormat="false" ht="39.55" hidden="false" customHeight="true" outlineLevel="0" collapsed="false">
      <c r="A760" s="23" t="n">
        <v>742</v>
      </c>
      <c r="B760" s="76"/>
      <c r="C760" s="38" t="s">
        <v>448</v>
      </c>
      <c r="D760" s="26" t="s">
        <v>449</v>
      </c>
      <c r="E760" s="39" t="n">
        <v>1</v>
      </c>
      <c r="F760" s="47"/>
      <c r="G760" s="47"/>
      <c r="H760" s="47"/>
      <c r="I760" s="47"/>
      <c r="J760" s="47"/>
      <c r="K760" s="47"/>
      <c r="L760" s="40" t="n">
        <v>0</v>
      </c>
      <c r="M760" s="78" t="n">
        <v>0</v>
      </c>
      <c r="N760" s="40" t="n">
        <v>0</v>
      </c>
      <c r="O760" s="45"/>
      <c r="P760" s="45"/>
      <c r="Q760" s="45"/>
      <c r="R760" s="45"/>
      <c r="S760" s="45"/>
      <c r="T760" s="45"/>
      <c r="U760" s="45"/>
      <c r="V760" s="45"/>
      <c r="W760" s="45"/>
      <c r="X760" s="45"/>
      <c r="Y760" s="45"/>
      <c r="Z760" s="45"/>
      <c r="AA760" s="34" t="n">
        <f aca="false">COUNTIF(K760:Z760,"&gt;0")</f>
        <v>0</v>
      </c>
      <c r="AB760" s="42"/>
      <c r="AC760" s="42"/>
      <c r="AD760" s="36"/>
    </row>
    <row r="761" customFormat="false" ht="39.55" hidden="false" customHeight="true" outlineLevel="0" collapsed="false">
      <c r="A761" s="23" t="n">
        <v>743</v>
      </c>
      <c r="B761" s="76"/>
      <c r="C761" s="38" t="s">
        <v>450</v>
      </c>
      <c r="D761" s="26" t="s">
        <v>423</v>
      </c>
      <c r="E761" s="39" t="n">
        <v>1</v>
      </c>
      <c r="F761" s="47"/>
      <c r="G761" s="47"/>
      <c r="H761" s="47"/>
      <c r="I761" s="47"/>
      <c r="J761" s="47"/>
      <c r="K761" s="47"/>
      <c r="L761" s="40" t="n">
        <v>0</v>
      </c>
      <c r="M761" s="78" t="n">
        <v>0</v>
      </c>
      <c r="N761" s="40" t="n">
        <v>0</v>
      </c>
      <c r="O761" s="45"/>
      <c r="P761" s="45"/>
      <c r="Q761" s="45"/>
      <c r="R761" s="45"/>
      <c r="S761" s="45"/>
      <c r="T761" s="45"/>
      <c r="U761" s="45"/>
      <c r="V761" s="45"/>
      <c r="W761" s="45"/>
      <c r="X761" s="45"/>
      <c r="Y761" s="45"/>
      <c r="Z761" s="45"/>
      <c r="AA761" s="34" t="n">
        <f aca="false">COUNTIF(K761:Z761,"&gt;0")</f>
        <v>0</v>
      </c>
      <c r="AB761" s="42"/>
      <c r="AC761" s="42"/>
      <c r="AD761" s="36"/>
    </row>
    <row r="762" customFormat="false" ht="39.55" hidden="false" customHeight="true" outlineLevel="0" collapsed="false">
      <c r="A762" s="23" t="n">
        <v>744</v>
      </c>
      <c r="B762" s="76"/>
      <c r="C762" s="38" t="s">
        <v>451</v>
      </c>
      <c r="D762" s="26" t="s">
        <v>423</v>
      </c>
      <c r="E762" s="39" t="n">
        <v>1</v>
      </c>
      <c r="F762" s="47"/>
      <c r="G762" s="47"/>
      <c r="H762" s="47"/>
      <c r="I762" s="47"/>
      <c r="J762" s="47"/>
      <c r="K762" s="47"/>
      <c r="L762" s="40" t="n">
        <v>0</v>
      </c>
      <c r="M762" s="78" t="n">
        <v>0</v>
      </c>
      <c r="N762" s="40" t="n">
        <v>0</v>
      </c>
      <c r="O762" s="45"/>
      <c r="P762" s="45"/>
      <c r="Q762" s="45"/>
      <c r="R762" s="45"/>
      <c r="S762" s="45"/>
      <c r="T762" s="45"/>
      <c r="U762" s="45"/>
      <c r="V762" s="45"/>
      <c r="W762" s="45"/>
      <c r="X762" s="45"/>
      <c r="Y762" s="45"/>
      <c r="Z762" s="45"/>
      <c r="AA762" s="34" t="n">
        <f aca="false">COUNTIF(K762:Z762,"&gt;0")</f>
        <v>0</v>
      </c>
      <c r="AB762" s="42"/>
      <c r="AC762" s="42"/>
      <c r="AD762" s="36"/>
    </row>
    <row r="763" customFormat="false" ht="39.55" hidden="false" customHeight="true" outlineLevel="0" collapsed="false">
      <c r="A763" s="23" t="n">
        <v>745</v>
      </c>
      <c r="B763" s="76"/>
      <c r="C763" s="67" t="s">
        <v>452</v>
      </c>
      <c r="D763" s="68" t="s">
        <v>453</v>
      </c>
      <c r="E763" s="39" t="n">
        <v>1</v>
      </c>
      <c r="F763" s="47"/>
      <c r="G763" s="47"/>
      <c r="H763" s="47"/>
      <c r="I763" s="47"/>
      <c r="J763" s="47"/>
      <c r="K763" s="47"/>
      <c r="L763" s="40" t="n">
        <v>0</v>
      </c>
      <c r="M763" s="78" t="n">
        <v>0</v>
      </c>
      <c r="N763" s="40" t="n">
        <v>0</v>
      </c>
      <c r="O763" s="45"/>
      <c r="P763" s="45"/>
      <c r="Q763" s="45"/>
      <c r="R763" s="45"/>
      <c r="S763" s="45"/>
      <c r="T763" s="45"/>
      <c r="U763" s="45"/>
      <c r="V763" s="45"/>
      <c r="W763" s="45"/>
      <c r="X763" s="45"/>
      <c r="Y763" s="45"/>
      <c r="Z763" s="45"/>
      <c r="AA763" s="34" t="n">
        <f aca="false">COUNTIF(K763:Z763,"&gt;0")</f>
        <v>0</v>
      </c>
      <c r="AB763" s="42"/>
      <c r="AC763" s="42"/>
      <c r="AD763" s="36"/>
    </row>
    <row r="764" customFormat="false" ht="39.55" hidden="false" customHeight="true" outlineLevel="0" collapsed="false">
      <c r="A764" s="23" t="n">
        <v>746</v>
      </c>
      <c r="B764" s="76"/>
      <c r="C764" s="67" t="s">
        <v>454</v>
      </c>
      <c r="D764" s="68" t="s">
        <v>453</v>
      </c>
      <c r="E764" s="39" t="n">
        <v>1</v>
      </c>
      <c r="F764" s="47"/>
      <c r="G764" s="47"/>
      <c r="H764" s="47"/>
      <c r="I764" s="47"/>
      <c r="J764" s="47"/>
      <c r="K764" s="47"/>
      <c r="L764" s="40" t="n">
        <v>0</v>
      </c>
      <c r="M764" s="78" t="n">
        <v>0</v>
      </c>
      <c r="N764" s="40" t="n">
        <v>0</v>
      </c>
      <c r="O764" s="45"/>
      <c r="P764" s="45"/>
      <c r="Q764" s="45"/>
      <c r="R764" s="45"/>
      <c r="S764" s="45"/>
      <c r="T764" s="45"/>
      <c r="U764" s="45"/>
      <c r="V764" s="45"/>
      <c r="W764" s="45"/>
      <c r="X764" s="45"/>
      <c r="Y764" s="45"/>
      <c r="Z764" s="45"/>
      <c r="AA764" s="34" t="n">
        <f aca="false">COUNTIF(K764:Z764,"&gt;0")</f>
        <v>0</v>
      </c>
      <c r="AB764" s="42"/>
      <c r="AC764" s="42"/>
      <c r="AD764" s="36"/>
    </row>
    <row r="765" customFormat="false" ht="39.55" hidden="false" customHeight="true" outlineLevel="0" collapsed="false">
      <c r="A765" s="23" t="n">
        <v>747</v>
      </c>
      <c r="B765" s="76"/>
      <c r="C765" s="67" t="s">
        <v>455</v>
      </c>
      <c r="D765" s="68" t="s">
        <v>453</v>
      </c>
      <c r="E765" s="39" t="n">
        <v>1</v>
      </c>
      <c r="F765" s="47"/>
      <c r="G765" s="47"/>
      <c r="H765" s="47"/>
      <c r="I765" s="47"/>
      <c r="J765" s="47"/>
      <c r="K765" s="47"/>
      <c r="L765" s="40" t="n">
        <v>0</v>
      </c>
      <c r="M765" s="78" t="n">
        <v>0</v>
      </c>
      <c r="N765" s="40" t="n">
        <v>0</v>
      </c>
      <c r="O765" s="45"/>
      <c r="P765" s="45"/>
      <c r="Q765" s="45"/>
      <c r="R765" s="45"/>
      <c r="S765" s="45"/>
      <c r="T765" s="45"/>
      <c r="U765" s="45"/>
      <c r="V765" s="45"/>
      <c r="W765" s="45"/>
      <c r="X765" s="45"/>
      <c r="Y765" s="45"/>
      <c r="Z765" s="45"/>
      <c r="AA765" s="34" t="n">
        <f aca="false">COUNTIF(K765:Z765,"&gt;0")</f>
        <v>0</v>
      </c>
      <c r="AB765" s="42"/>
      <c r="AC765" s="42"/>
      <c r="AD765" s="36"/>
    </row>
    <row r="766" customFormat="false" ht="39.55" hidden="false" customHeight="true" outlineLevel="0" collapsed="false">
      <c r="A766" s="23" t="n">
        <v>748</v>
      </c>
      <c r="B766" s="76"/>
      <c r="C766" s="67" t="s">
        <v>456</v>
      </c>
      <c r="D766" s="68" t="s">
        <v>453</v>
      </c>
      <c r="E766" s="39" t="n">
        <v>1</v>
      </c>
      <c r="F766" s="47"/>
      <c r="G766" s="47"/>
      <c r="H766" s="47"/>
      <c r="I766" s="47"/>
      <c r="J766" s="47"/>
      <c r="K766" s="47"/>
      <c r="L766" s="40" t="n">
        <v>0</v>
      </c>
      <c r="M766" s="78" t="n">
        <v>0</v>
      </c>
      <c r="N766" s="40" t="n">
        <v>0</v>
      </c>
      <c r="O766" s="45"/>
      <c r="P766" s="45"/>
      <c r="Q766" s="45"/>
      <c r="R766" s="45"/>
      <c r="S766" s="45"/>
      <c r="T766" s="45"/>
      <c r="U766" s="45"/>
      <c r="V766" s="45"/>
      <c r="W766" s="45"/>
      <c r="X766" s="45"/>
      <c r="Y766" s="45"/>
      <c r="Z766" s="45"/>
      <c r="AA766" s="34" t="n">
        <f aca="false">COUNTIF(K766:Z766,"&gt;0")</f>
        <v>0</v>
      </c>
      <c r="AB766" s="42"/>
      <c r="AC766" s="42"/>
      <c r="AD766" s="36"/>
    </row>
    <row r="767" customFormat="false" ht="39.55" hidden="false" customHeight="true" outlineLevel="0" collapsed="false">
      <c r="A767" s="23" t="n">
        <v>749</v>
      </c>
      <c r="B767" s="76"/>
      <c r="C767" s="67" t="s">
        <v>457</v>
      </c>
      <c r="D767" s="68" t="s">
        <v>458</v>
      </c>
      <c r="E767" s="39" t="n">
        <v>1</v>
      </c>
      <c r="F767" s="47"/>
      <c r="G767" s="47"/>
      <c r="H767" s="47"/>
      <c r="I767" s="47"/>
      <c r="J767" s="47"/>
      <c r="K767" s="47"/>
      <c r="L767" s="40" t="n">
        <v>0</v>
      </c>
      <c r="M767" s="78" t="n">
        <v>0</v>
      </c>
      <c r="N767" s="40" t="n">
        <v>0</v>
      </c>
      <c r="O767" s="45"/>
      <c r="P767" s="45"/>
      <c r="Q767" s="45"/>
      <c r="R767" s="45"/>
      <c r="S767" s="45"/>
      <c r="T767" s="45"/>
      <c r="U767" s="45"/>
      <c r="V767" s="45"/>
      <c r="W767" s="45"/>
      <c r="X767" s="45"/>
      <c r="Y767" s="45"/>
      <c r="Z767" s="45"/>
      <c r="AA767" s="34" t="n">
        <f aca="false">COUNTIF(K767:Z767,"&gt;0")</f>
        <v>0</v>
      </c>
      <c r="AB767" s="42"/>
      <c r="AC767" s="42"/>
      <c r="AD767" s="36"/>
    </row>
    <row r="768" customFormat="false" ht="39.55" hidden="false" customHeight="true" outlineLevel="0" collapsed="false">
      <c r="A768" s="23" t="n">
        <v>750</v>
      </c>
      <c r="B768" s="76"/>
      <c r="C768" s="67" t="s">
        <v>459</v>
      </c>
      <c r="D768" s="68" t="s">
        <v>458</v>
      </c>
      <c r="E768" s="39" t="n">
        <v>1</v>
      </c>
      <c r="F768" s="47"/>
      <c r="G768" s="47"/>
      <c r="H768" s="47"/>
      <c r="I768" s="47"/>
      <c r="J768" s="47"/>
      <c r="K768" s="47"/>
      <c r="L768" s="40" t="n">
        <v>0</v>
      </c>
      <c r="M768" s="78" t="n">
        <v>0</v>
      </c>
      <c r="N768" s="40" t="n">
        <v>0</v>
      </c>
      <c r="O768" s="45"/>
      <c r="P768" s="45"/>
      <c r="Q768" s="45"/>
      <c r="R768" s="45"/>
      <c r="S768" s="45"/>
      <c r="T768" s="45"/>
      <c r="U768" s="45"/>
      <c r="V768" s="45"/>
      <c r="W768" s="45"/>
      <c r="X768" s="45"/>
      <c r="Y768" s="45"/>
      <c r="Z768" s="45"/>
      <c r="AA768" s="34" t="n">
        <f aca="false">COUNTIF(K768:Z768,"&gt;0")</f>
        <v>0</v>
      </c>
      <c r="AB768" s="42"/>
      <c r="AC768" s="42"/>
      <c r="AD768" s="36"/>
    </row>
    <row r="769" customFormat="false" ht="39.55" hidden="false" customHeight="true" outlineLevel="0" collapsed="false">
      <c r="A769" s="23" t="n">
        <v>751</v>
      </c>
      <c r="B769" s="76"/>
      <c r="C769" s="67" t="s">
        <v>460</v>
      </c>
      <c r="D769" s="68" t="s">
        <v>458</v>
      </c>
      <c r="E769" s="39" t="n">
        <v>1</v>
      </c>
      <c r="F769" s="47"/>
      <c r="G769" s="47"/>
      <c r="H769" s="47"/>
      <c r="I769" s="47"/>
      <c r="J769" s="47"/>
      <c r="K769" s="47"/>
      <c r="L769" s="40" t="n">
        <v>0</v>
      </c>
      <c r="M769" s="78" t="n">
        <v>0</v>
      </c>
      <c r="N769" s="40" t="n">
        <v>0</v>
      </c>
      <c r="O769" s="45"/>
      <c r="P769" s="45"/>
      <c r="Q769" s="45"/>
      <c r="R769" s="45"/>
      <c r="S769" s="45"/>
      <c r="T769" s="45"/>
      <c r="U769" s="45"/>
      <c r="V769" s="45"/>
      <c r="W769" s="45"/>
      <c r="X769" s="45"/>
      <c r="Y769" s="45"/>
      <c r="Z769" s="45"/>
      <c r="AA769" s="34" t="n">
        <f aca="false">COUNTIF(K769:Z769,"&gt;0")</f>
        <v>0</v>
      </c>
      <c r="AB769" s="42"/>
      <c r="AC769" s="42"/>
      <c r="AD769" s="36"/>
    </row>
    <row r="770" customFormat="false" ht="39.55" hidden="false" customHeight="true" outlineLevel="0" collapsed="false">
      <c r="A770" s="23" t="n">
        <v>752</v>
      </c>
      <c r="B770" s="76"/>
      <c r="C770" s="67" t="s">
        <v>461</v>
      </c>
      <c r="D770" s="68" t="s">
        <v>458</v>
      </c>
      <c r="E770" s="39" t="n">
        <v>1</v>
      </c>
      <c r="F770" s="47"/>
      <c r="G770" s="47"/>
      <c r="H770" s="47"/>
      <c r="I770" s="47"/>
      <c r="J770" s="47"/>
      <c r="K770" s="47"/>
      <c r="L770" s="40" t="n">
        <v>0</v>
      </c>
      <c r="M770" s="78" t="n">
        <v>0</v>
      </c>
      <c r="N770" s="40" t="n">
        <v>0</v>
      </c>
      <c r="O770" s="45"/>
      <c r="P770" s="45"/>
      <c r="Q770" s="45"/>
      <c r="R770" s="45"/>
      <c r="S770" s="45"/>
      <c r="T770" s="45"/>
      <c r="U770" s="45"/>
      <c r="V770" s="45"/>
      <c r="W770" s="45"/>
      <c r="X770" s="45"/>
      <c r="Y770" s="45"/>
      <c r="Z770" s="45"/>
      <c r="AA770" s="34" t="n">
        <f aca="false">COUNTIF(K770:Z770,"&gt;0")</f>
        <v>0</v>
      </c>
      <c r="AB770" s="42"/>
      <c r="AC770" s="42"/>
      <c r="AD770" s="36"/>
    </row>
    <row r="771" customFormat="false" ht="25.85" hidden="false" customHeight="true" outlineLevel="0" collapsed="false">
      <c r="A771" s="23" t="n">
        <v>753</v>
      </c>
      <c r="B771" s="76"/>
      <c r="C771" s="67" t="s">
        <v>462</v>
      </c>
      <c r="D771" s="68" t="s">
        <v>463</v>
      </c>
      <c r="E771" s="39" t="n">
        <v>1</v>
      </c>
      <c r="F771" s="47"/>
      <c r="G771" s="47"/>
      <c r="H771" s="47"/>
      <c r="I771" s="47"/>
      <c r="J771" s="47"/>
      <c r="K771" s="47"/>
      <c r="L771" s="40" t="n">
        <v>0</v>
      </c>
      <c r="M771" s="78" t="n">
        <v>0</v>
      </c>
      <c r="N771" s="40" t="n">
        <v>0</v>
      </c>
      <c r="O771" s="45"/>
      <c r="P771" s="45"/>
      <c r="Q771" s="45"/>
      <c r="R771" s="45"/>
      <c r="S771" s="45"/>
      <c r="T771" s="45"/>
      <c r="U771" s="45"/>
      <c r="V771" s="45"/>
      <c r="W771" s="45"/>
      <c r="X771" s="45"/>
      <c r="Y771" s="45"/>
      <c r="Z771" s="45"/>
      <c r="AA771" s="34" t="n">
        <f aca="false">COUNTIF(K771:Z771,"&gt;0")</f>
        <v>0</v>
      </c>
      <c r="AB771" s="42"/>
      <c r="AC771" s="42"/>
      <c r="AD771" s="36"/>
    </row>
    <row r="772" customFormat="false" ht="39.55" hidden="false" customHeight="true" outlineLevel="0" collapsed="false">
      <c r="A772" s="23" t="n">
        <v>754</v>
      </c>
      <c r="B772" s="76"/>
      <c r="C772" s="38" t="s">
        <v>464</v>
      </c>
      <c r="D772" s="26" t="s">
        <v>465</v>
      </c>
      <c r="E772" s="39" t="n">
        <v>1</v>
      </c>
      <c r="F772" s="47"/>
      <c r="G772" s="47"/>
      <c r="H772" s="47"/>
      <c r="I772" s="47"/>
      <c r="J772" s="47"/>
      <c r="K772" s="47"/>
      <c r="L772" s="40" t="n">
        <v>0</v>
      </c>
      <c r="M772" s="78" t="n">
        <v>0</v>
      </c>
      <c r="N772" s="40" t="n">
        <v>0</v>
      </c>
      <c r="O772" s="45"/>
      <c r="P772" s="45"/>
      <c r="Q772" s="45"/>
      <c r="R772" s="45"/>
      <c r="S772" s="45"/>
      <c r="T772" s="45"/>
      <c r="U772" s="45"/>
      <c r="V772" s="45"/>
      <c r="W772" s="45"/>
      <c r="X772" s="45"/>
      <c r="Y772" s="45"/>
      <c r="Z772" s="45"/>
      <c r="AA772" s="34" t="n">
        <f aca="false">COUNTIF(K772:Z772,"&gt;0")</f>
        <v>0</v>
      </c>
      <c r="AB772" s="42"/>
      <c r="AC772" s="42"/>
      <c r="AD772" s="36"/>
    </row>
    <row r="773" customFormat="false" ht="25.85" hidden="false" customHeight="true" outlineLevel="0" collapsed="false">
      <c r="A773" s="23" t="n">
        <v>755</v>
      </c>
      <c r="B773" s="76"/>
      <c r="C773" s="67" t="s">
        <v>466</v>
      </c>
      <c r="D773" s="68" t="s">
        <v>312</v>
      </c>
      <c r="E773" s="39" t="n">
        <v>1</v>
      </c>
      <c r="F773" s="47"/>
      <c r="G773" s="47"/>
      <c r="H773" s="47"/>
      <c r="I773" s="47"/>
      <c r="J773" s="47"/>
      <c r="K773" s="47"/>
      <c r="L773" s="40" t="n">
        <v>0</v>
      </c>
      <c r="M773" s="78" t="n">
        <v>0</v>
      </c>
      <c r="N773" s="40" t="n">
        <v>0</v>
      </c>
      <c r="O773" s="45"/>
      <c r="P773" s="45"/>
      <c r="Q773" s="45"/>
      <c r="R773" s="45"/>
      <c r="S773" s="45"/>
      <c r="T773" s="45"/>
      <c r="U773" s="45"/>
      <c r="V773" s="45"/>
      <c r="W773" s="45"/>
      <c r="X773" s="45"/>
      <c r="Y773" s="45"/>
      <c r="Z773" s="45"/>
      <c r="AA773" s="34" t="n">
        <f aca="false">COUNTIF(K773:Z773,"&gt;0")</f>
        <v>0</v>
      </c>
      <c r="AB773" s="42"/>
      <c r="AC773" s="42"/>
      <c r="AD773" s="36"/>
    </row>
    <row r="774" customFormat="false" ht="39.55" hidden="false" customHeight="true" outlineLevel="0" collapsed="false">
      <c r="A774" s="23" t="n">
        <v>756</v>
      </c>
      <c r="B774" s="76"/>
      <c r="C774" s="67" t="s">
        <v>467</v>
      </c>
      <c r="D774" s="68" t="s">
        <v>312</v>
      </c>
      <c r="E774" s="39" t="n">
        <v>1</v>
      </c>
      <c r="F774" s="47"/>
      <c r="G774" s="47"/>
      <c r="H774" s="47"/>
      <c r="I774" s="47"/>
      <c r="J774" s="47"/>
      <c r="K774" s="47"/>
      <c r="L774" s="40" t="n">
        <v>0</v>
      </c>
      <c r="M774" s="78" t="n">
        <v>0</v>
      </c>
      <c r="N774" s="40" t="n">
        <v>0</v>
      </c>
      <c r="O774" s="45"/>
      <c r="P774" s="45"/>
      <c r="Q774" s="45"/>
      <c r="R774" s="45"/>
      <c r="S774" s="45"/>
      <c r="T774" s="45"/>
      <c r="U774" s="45"/>
      <c r="V774" s="45"/>
      <c r="W774" s="45"/>
      <c r="X774" s="45"/>
      <c r="Y774" s="45"/>
      <c r="Z774" s="45"/>
      <c r="AA774" s="34" t="n">
        <f aca="false">COUNTIF(K774:Z774,"&gt;0")</f>
        <v>0</v>
      </c>
      <c r="AB774" s="42"/>
      <c r="AC774" s="42"/>
      <c r="AD774" s="36"/>
    </row>
    <row r="775" customFormat="false" ht="25.85" hidden="false" customHeight="true" outlineLevel="0" collapsed="false">
      <c r="A775" s="23" t="n">
        <v>757</v>
      </c>
      <c r="B775" s="76"/>
      <c r="C775" s="67" t="s">
        <v>468</v>
      </c>
      <c r="D775" s="68" t="s">
        <v>469</v>
      </c>
      <c r="E775" s="39" t="n">
        <v>1</v>
      </c>
      <c r="F775" s="47"/>
      <c r="G775" s="47"/>
      <c r="H775" s="47"/>
      <c r="I775" s="47"/>
      <c r="J775" s="47"/>
      <c r="K775" s="47"/>
      <c r="L775" s="40" t="n">
        <v>0</v>
      </c>
      <c r="M775" s="78" t="n">
        <v>0</v>
      </c>
      <c r="N775" s="40" t="n">
        <v>0</v>
      </c>
      <c r="O775" s="45"/>
      <c r="P775" s="45"/>
      <c r="Q775" s="45"/>
      <c r="R775" s="45"/>
      <c r="S775" s="45"/>
      <c r="T775" s="45"/>
      <c r="U775" s="45"/>
      <c r="V775" s="45"/>
      <c r="W775" s="45"/>
      <c r="X775" s="45"/>
      <c r="Y775" s="45"/>
      <c r="Z775" s="45"/>
      <c r="AA775" s="34" t="n">
        <f aca="false">COUNTIF(K775:Z775,"&gt;0")</f>
        <v>0</v>
      </c>
      <c r="AB775" s="42"/>
      <c r="AC775" s="42"/>
      <c r="AD775" s="36"/>
    </row>
    <row r="776" customFormat="false" ht="25.85" hidden="false" customHeight="true" outlineLevel="0" collapsed="false">
      <c r="A776" s="23" t="n">
        <v>758</v>
      </c>
      <c r="B776" s="76"/>
      <c r="C776" s="90" t="s">
        <v>470</v>
      </c>
      <c r="D776" s="49"/>
      <c r="E776" s="39"/>
      <c r="F776" s="47"/>
      <c r="G776" s="47"/>
      <c r="H776" s="47"/>
      <c r="I776" s="47"/>
      <c r="J776" s="47"/>
      <c r="K776" s="47"/>
      <c r="L776" s="40"/>
      <c r="M776" s="78"/>
      <c r="N776" s="40"/>
      <c r="O776" s="45"/>
      <c r="P776" s="45"/>
      <c r="Q776" s="45"/>
      <c r="R776" s="45"/>
      <c r="S776" s="45"/>
      <c r="T776" s="45"/>
      <c r="U776" s="45"/>
      <c r="V776" s="45"/>
      <c r="W776" s="45"/>
      <c r="X776" s="45"/>
      <c r="Y776" s="45"/>
      <c r="Z776" s="45"/>
      <c r="AA776" s="34" t="n">
        <f aca="false">COUNTIF(K776:Z776,"&gt;0")</f>
        <v>0</v>
      </c>
      <c r="AB776" s="42"/>
      <c r="AC776" s="42"/>
      <c r="AD776" s="36"/>
    </row>
    <row r="777" customFormat="false" ht="25.85" hidden="false" customHeight="true" outlineLevel="0" collapsed="false">
      <c r="A777" s="23" t="n">
        <v>759</v>
      </c>
      <c r="B777" s="76"/>
      <c r="C777" s="69" t="s">
        <v>471</v>
      </c>
      <c r="D777" s="26" t="s">
        <v>472</v>
      </c>
      <c r="E777" s="39" t="n">
        <v>1</v>
      </c>
      <c r="F777" s="47"/>
      <c r="G777" s="47"/>
      <c r="H777" s="47"/>
      <c r="I777" s="47"/>
      <c r="J777" s="47"/>
      <c r="K777" s="47"/>
      <c r="L777" s="40" t="n">
        <v>0</v>
      </c>
      <c r="M777" s="78" t="n">
        <v>0</v>
      </c>
      <c r="N777" s="40" t="n">
        <v>0</v>
      </c>
      <c r="O777" s="45"/>
      <c r="P777" s="45"/>
      <c r="Q777" s="45"/>
      <c r="R777" s="45"/>
      <c r="S777" s="45"/>
      <c r="T777" s="45"/>
      <c r="U777" s="45"/>
      <c r="V777" s="45"/>
      <c r="W777" s="45"/>
      <c r="X777" s="45"/>
      <c r="Y777" s="45"/>
      <c r="Z777" s="45"/>
      <c r="AA777" s="34" t="n">
        <f aca="false">COUNTIF(K777:Z777,"&gt;0")</f>
        <v>0</v>
      </c>
      <c r="AB777" s="42"/>
      <c r="AC777" s="42"/>
      <c r="AD777" s="36"/>
    </row>
    <row r="778" customFormat="false" ht="25.85" hidden="false" customHeight="true" outlineLevel="0" collapsed="false">
      <c r="A778" s="23" t="n">
        <v>760</v>
      </c>
      <c r="B778" s="76"/>
      <c r="C778" s="67" t="s">
        <v>473</v>
      </c>
      <c r="D778" s="26" t="s">
        <v>472</v>
      </c>
      <c r="E778" s="39" t="n">
        <v>1</v>
      </c>
      <c r="F778" s="47"/>
      <c r="G778" s="47"/>
      <c r="H778" s="47"/>
      <c r="I778" s="47"/>
      <c r="J778" s="47"/>
      <c r="K778" s="47"/>
      <c r="L778" s="40" t="n">
        <v>0</v>
      </c>
      <c r="M778" s="78" t="n">
        <v>0</v>
      </c>
      <c r="N778" s="40" t="n">
        <v>0</v>
      </c>
      <c r="O778" s="45"/>
      <c r="P778" s="45"/>
      <c r="Q778" s="45"/>
      <c r="R778" s="45"/>
      <c r="S778" s="45"/>
      <c r="T778" s="45"/>
      <c r="U778" s="45"/>
      <c r="V778" s="45"/>
      <c r="W778" s="45"/>
      <c r="X778" s="45"/>
      <c r="Y778" s="45"/>
      <c r="Z778" s="45"/>
      <c r="AA778" s="34" t="n">
        <f aca="false">COUNTIF(K778:Z778,"&gt;0")</f>
        <v>0</v>
      </c>
      <c r="AB778" s="42"/>
      <c r="AC778" s="42"/>
      <c r="AD778" s="36"/>
    </row>
    <row r="779" customFormat="false" ht="25.85" hidden="false" customHeight="true" outlineLevel="0" collapsed="false">
      <c r="A779" s="23" t="n">
        <v>761</v>
      </c>
      <c r="B779" s="76"/>
      <c r="C779" s="67" t="s">
        <v>474</v>
      </c>
      <c r="D779" s="26" t="s">
        <v>472</v>
      </c>
      <c r="E779" s="39" t="n">
        <v>1</v>
      </c>
      <c r="F779" s="47"/>
      <c r="G779" s="47"/>
      <c r="H779" s="47"/>
      <c r="I779" s="47"/>
      <c r="J779" s="47"/>
      <c r="K779" s="47"/>
      <c r="L779" s="40" t="n">
        <v>0</v>
      </c>
      <c r="M779" s="78" t="n">
        <v>0</v>
      </c>
      <c r="N779" s="40" t="n">
        <v>0</v>
      </c>
      <c r="O779" s="45"/>
      <c r="P779" s="45"/>
      <c r="Q779" s="45"/>
      <c r="R779" s="45"/>
      <c r="S779" s="45"/>
      <c r="T779" s="45"/>
      <c r="U779" s="45"/>
      <c r="V779" s="45"/>
      <c r="W779" s="45"/>
      <c r="X779" s="45"/>
      <c r="Y779" s="45"/>
      <c r="Z779" s="45"/>
      <c r="AA779" s="34" t="n">
        <f aca="false">COUNTIF(K779:Z779,"&gt;0")</f>
        <v>0</v>
      </c>
      <c r="AB779" s="42"/>
      <c r="AC779" s="42"/>
      <c r="AD779" s="36"/>
    </row>
    <row r="780" customFormat="false" ht="25.85" hidden="false" customHeight="true" outlineLevel="0" collapsed="false">
      <c r="A780" s="23" t="n">
        <v>762</v>
      </c>
      <c r="B780" s="76"/>
      <c r="C780" s="67" t="s">
        <v>475</v>
      </c>
      <c r="D780" s="26" t="s">
        <v>472</v>
      </c>
      <c r="E780" s="39" t="n">
        <v>1</v>
      </c>
      <c r="F780" s="47"/>
      <c r="G780" s="47"/>
      <c r="H780" s="47"/>
      <c r="I780" s="47"/>
      <c r="J780" s="47"/>
      <c r="K780" s="47"/>
      <c r="L780" s="40" t="n">
        <v>0</v>
      </c>
      <c r="M780" s="78" t="n">
        <v>0</v>
      </c>
      <c r="N780" s="40" t="n">
        <v>0</v>
      </c>
      <c r="O780" s="45"/>
      <c r="P780" s="45"/>
      <c r="Q780" s="45"/>
      <c r="R780" s="45"/>
      <c r="S780" s="45"/>
      <c r="T780" s="45"/>
      <c r="U780" s="45"/>
      <c r="V780" s="45"/>
      <c r="W780" s="45"/>
      <c r="X780" s="45"/>
      <c r="Y780" s="45"/>
      <c r="Z780" s="45"/>
      <c r="AA780" s="34" t="n">
        <f aca="false">COUNTIF(K780:Z780,"&gt;0")</f>
        <v>0</v>
      </c>
      <c r="AB780" s="42"/>
      <c r="AC780" s="42"/>
      <c r="AD780" s="36"/>
    </row>
    <row r="781" customFormat="false" ht="25.85" hidden="false" customHeight="true" outlineLevel="0" collapsed="false">
      <c r="A781" s="23" t="n">
        <v>763</v>
      </c>
      <c r="B781" s="76"/>
      <c r="C781" s="67" t="s">
        <v>476</v>
      </c>
      <c r="D781" s="26" t="s">
        <v>472</v>
      </c>
      <c r="E781" s="39" t="n">
        <v>1</v>
      </c>
      <c r="F781" s="47"/>
      <c r="G781" s="47"/>
      <c r="H781" s="47"/>
      <c r="I781" s="47"/>
      <c r="J781" s="47"/>
      <c r="K781" s="47"/>
      <c r="L781" s="40" t="n">
        <v>0</v>
      </c>
      <c r="M781" s="78" t="n">
        <v>0</v>
      </c>
      <c r="N781" s="40" t="n">
        <v>0</v>
      </c>
      <c r="O781" s="45"/>
      <c r="P781" s="45"/>
      <c r="Q781" s="45"/>
      <c r="R781" s="45"/>
      <c r="S781" s="45"/>
      <c r="T781" s="45"/>
      <c r="U781" s="45"/>
      <c r="V781" s="45"/>
      <c r="W781" s="45"/>
      <c r="X781" s="45"/>
      <c r="Y781" s="45"/>
      <c r="Z781" s="45"/>
      <c r="AA781" s="34" t="n">
        <f aca="false">COUNTIF(K781:Z781,"&gt;0")</f>
        <v>0</v>
      </c>
      <c r="AB781" s="42"/>
      <c r="AC781" s="42"/>
      <c r="AD781" s="36"/>
    </row>
    <row r="782" customFormat="false" ht="25.85" hidden="false" customHeight="true" outlineLevel="0" collapsed="false">
      <c r="A782" s="23" t="n">
        <v>764</v>
      </c>
      <c r="B782" s="76"/>
      <c r="C782" s="67" t="s">
        <v>477</v>
      </c>
      <c r="D782" s="26" t="s">
        <v>472</v>
      </c>
      <c r="E782" s="39" t="n">
        <v>1</v>
      </c>
      <c r="F782" s="47"/>
      <c r="G782" s="47"/>
      <c r="H782" s="47"/>
      <c r="I782" s="47"/>
      <c r="J782" s="47"/>
      <c r="K782" s="47"/>
      <c r="L782" s="40" t="n">
        <v>0</v>
      </c>
      <c r="M782" s="78" t="n">
        <v>0</v>
      </c>
      <c r="N782" s="40" t="n">
        <v>0</v>
      </c>
      <c r="O782" s="45"/>
      <c r="P782" s="45"/>
      <c r="Q782" s="45"/>
      <c r="R782" s="45"/>
      <c r="S782" s="45"/>
      <c r="T782" s="45"/>
      <c r="U782" s="45"/>
      <c r="V782" s="45"/>
      <c r="W782" s="45"/>
      <c r="X782" s="45"/>
      <c r="Y782" s="45"/>
      <c r="Z782" s="45"/>
      <c r="AA782" s="34" t="n">
        <f aca="false">COUNTIF(K782:Z782,"&gt;0")</f>
        <v>0</v>
      </c>
      <c r="AB782" s="42"/>
      <c r="AC782" s="42"/>
      <c r="AD782" s="36"/>
    </row>
    <row r="783" customFormat="false" ht="25.85" hidden="false" customHeight="true" outlineLevel="0" collapsed="false">
      <c r="A783" s="23" t="n">
        <v>765</v>
      </c>
      <c r="B783" s="76"/>
      <c r="C783" s="67" t="s">
        <v>478</v>
      </c>
      <c r="D783" s="26" t="s">
        <v>472</v>
      </c>
      <c r="E783" s="39" t="n">
        <v>1</v>
      </c>
      <c r="F783" s="47"/>
      <c r="G783" s="47"/>
      <c r="H783" s="47"/>
      <c r="I783" s="47"/>
      <c r="J783" s="47"/>
      <c r="K783" s="47"/>
      <c r="L783" s="40" t="n">
        <v>0</v>
      </c>
      <c r="M783" s="78" t="n">
        <v>0</v>
      </c>
      <c r="N783" s="40" t="n">
        <v>0</v>
      </c>
      <c r="O783" s="45"/>
      <c r="P783" s="45"/>
      <c r="Q783" s="45"/>
      <c r="R783" s="45"/>
      <c r="S783" s="45"/>
      <c r="T783" s="45"/>
      <c r="U783" s="45"/>
      <c r="V783" s="45"/>
      <c r="W783" s="45"/>
      <c r="X783" s="45"/>
      <c r="Y783" s="45"/>
      <c r="Z783" s="45"/>
      <c r="AA783" s="34" t="n">
        <f aca="false">COUNTIF(K783:Z783,"&gt;0")</f>
        <v>0</v>
      </c>
      <c r="AB783" s="42"/>
      <c r="AC783" s="42"/>
      <c r="AD783" s="36"/>
    </row>
    <row r="784" customFormat="false" ht="25.85" hidden="false" customHeight="true" outlineLevel="0" collapsed="false">
      <c r="A784" s="23" t="n">
        <v>766</v>
      </c>
      <c r="B784" s="76"/>
      <c r="C784" s="91" t="s">
        <v>479</v>
      </c>
      <c r="D784" s="26" t="s">
        <v>480</v>
      </c>
      <c r="E784" s="39" t="n">
        <v>1</v>
      </c>
      <c r="F784" s="47"/>
      <c r="G784" s="47"/>
      <c r="H784" s="47"/>
      <c r="I784" s="47"/>
      <c r="J784" s="47"/>
      <c r="K784" s="47"/>
      <c r="L784" s="40" t="n">
        <v>0</v>
      </c>
      <c r="M784" s="78" t="n">
        <v>0</v>
      </c>
      <c r="N784" s="40" t="n">
        <v>0</v>
      </c>
      <c r="O784" s="45"/>
      <c r="P784" s="45"/>
      <c r="Q784" s="45"/>
      <c r="R784" s="45"/>
      <c r="S784" s="45"/>
      <c r="T784" s="45"/>
      <c r="U784" s="45"/>
      <c r="V784" s="45"/>
      <c r="W784" s="45"/>
      <c r="X784" s="45"/>
      <c r="Y784" s="45"/>
      <c r="Z784" s="45"/>
      <c r="AA784" s="34" t="n">
        <f aca="false">COUNTIF(K784:Z784,"&gt;0")</f>
        <v>0</v>
      </c>
      <c r="AB784" s="42"/>
      <c r="AC784" s="42"/>
      <c r="AD784" s="36"/>
    </row>
    <row r="785" customFormat="false" ht="25.85" hidden="false" customHeight="true" outlineLevel="0" collapsed="false">
      <c r="A785" s="23" t="n">
        <v>767</v>
      </c>
      <c r="B785" s="76"/>
      <c r="C785" s="91" t="s">
        <v>481</v>
      </c>
      <c r="D785" s="26" t="s">
        <v>472</v>
      </c>
      <c r="E785" s="39" t="n">
        <v>1</v>
      </c>
      <c r="F785" s="47"/>
      <c r="G785" s="47"/>
      <c r="H785" s="47"/>
      <c r="I785" s="47"/>
      <c r="J785" s="47"/>
      <c r="K785" s="47"/>
      <c r="L785" s="40" t="n">
        <v>0</v>
      </c>
      <c r="M785" s="78" t="n">
        <v>0</v>
      </c>
      <c r="N785" s="40" t="n">
        <v>0</v>
      </c>
      <c r="O785" s="45"/>
      <c r="P785" s="45"/>
      <c r="Q785" s="45"/>
      <c r="R785" s="45"/>
      <c r="S785" s="45"/>
      <c r="T785" s="45"/>
      <c r="U785" s="45"/>
      <c r="V785" s="45"/>
      <c r="W785" s="45"/>
      <c r="X785" s="45"/>
      <c r="Y785" s="45"/>
      <c r="Z785" s="45"/>
      <c r="AA785" s="34" t="n">
        <f aca="false">COUNTIF(K785:Z785,"&gt;0")</f>
        <v>0</v>
      </c>
      <c r="AB785" s="42"/>
      <c r="AC785" s="42"/>
      <c r="AD785" s="36"/>
    </row>
    <row r="786" customFormat="false" ht="25.85" hidden="false" customHeight="true" outlineLevel="0" collapsed="false">
      <c r="A786" s="23" t="n">
        <v>768</v>
      </c>
      <c r="B786" s="76"/>
      <c r="C786" s="67" t="s">
        <v>482</v>
      </c>
      <c r="D786" s="26" t="s">
        <v>472</v>
      </c>
      <c r="E786" s="39" t="n">
        <v>1</v>
      </c>
      <c r="F786" s="47"/>
      <c r="G786" s="47"/>
      <c r="H786" s="47"/>
      <c r="I786" s="47"/>
      <c r="J786" s="47"/>
      <c r="K786" s="47"/>
      <c r="L786" s="40" t="n">
        <v>0</v>
      </c>
      <c r="M786" s="78" t="n">
        <v>0</v>
      </c>
      <c r="N786" s="40" t="n">
        <v>0</v>
      </c>
      <c r="O786" s="45"/>
      <c r="P786" s="45"/>
      <c r="Q786" s="45"/>
      <c r="R786" s="45"/>
      <c r="S786" s="45"/>
      <c r="T786" s="45"/>
      <c r="U786" s="45"/>
      <c r="V786" s="45"/>
      <c r="W786" s="45"/>
      <c r="X786" s="45"/>
      <c r="Y786" s="45"/>
      <c r="Z786" s="45"/>
      <c r="AA786" s="34" t="n">
        <f aca="false">COUNTIF(K786:Z786,"&gt;0")</f>
        <v>0</v>
      </c>
      <c r="AB786" s="42"/>
      <c r="AC786" s="42"/>
      <c r="AD786" s="36"/>
    </row>
    <row r="787" customFormat="false" ht="25.85" hidden="false" customHeight="true" outlineLevel="0" collapsed="false">
      <c r="A787" s="23" t="n">
        <v>769</v>
      </c>
      <c r="B787" s="76"/>
      <c r="C787" s="67" t="s">
        <v>483</v>
      </c>
      <c r="D787" s="26" t="s">
        <v>472</v>
      </c>
      <c r="E787" s="39" t="n">
        <v>1</v>
      </c>
      <c r="F787" s="47"/>
      <c r="G787" s="47"/>
      <c r="H787" s="47"/>
      <c r="I787" s="47"/>
      <c r="J787" s="47"/>
      <c r="K787" s="47"/>
      <c r="L787" s="40" t="n">
        <v>0</v>
      </c>
      <c r="M787" s="78" t="n">
        <v>0</v>
      </c>
      <c r="N787" s="40" t="n">
        <v>0</v>
      </c>
      <c r="O787" s="45"/>
      <c r="P787" s="45"/>
      <c r="Q787" s="45"/>
      <c r="R787" s="45"/>
      <c r="S787" s="45"/>
      <c r="T787" s="45"/>
      <c r="U787" s="45"/>
      <c r="V787" s="45"/>
      <c r="W787" s="45"/>
      <c r="X787" s="45"/>
      <c r="Y787" s="45"/>
      <c r="Z787" s="45"/>
      <c r="AA787" s="34" t="n">
        <f aca="false">COUNTIF(K787:Z787,"&gt;0")</f>
        <v>0</v>
      </c>
      <c r="AB787" s="42"/>
      <c r="AC787" s="42"/>
      <c r="AD787" s="36"/>
    </row>
    <row r="788" customFormat="false" ht="25.85" hidden="false" customHeight="true" outlineLevel="0" collapsed="false">
      <c r="A788" s="23" t="n">
        <v>770</v>
      </c>
      <c r="B788" s="76"/>
      <c r="C788" s="67" t="s">
        <v>484</v>
      </c>
      <c r="D788" s="26" t="s">
        <v>472</v>
      </c>
      <c r="E788" s="39" t="n">
        <v>1</v>
      </c>
      <c r="F788" s="47"/>
      <c r="G788" s="47"/>
      <c r="H788" s="47"/>
      <c r="I788" s="47"/>
      <c r="J788" s="47"/>
      <c r="K788" s="47"/>
      <c r="L788" s="40" t="n">
        <v>0</v>
      </c>
      <c r="M788" s="78" t="n">
        <v>0</v>
      </c>
      <c r="N788" s="40" t="n">
        <v>0</v>
      </c>
      <c r="O788" s="45"/>
      <c r="P788" s="45"/>
      <c r="Q788" s="45"/>
      <c r="R788" s="45"/>
      <c r="S788" s="45"/>
      <c r="T788" s="45"/>
      <c r="U788" s="45"/>
      <c r="V788" s="45"/>
      <c r="W788" s="45"/>
      <c r="X788" s="45"/>
      <c r="Y788" s="45"/>
      <c r="Z788" s="45"/>
      <c r="AA788" s="34" t="n">
        <f aca="false">COUNTIF(K788:Z788,"&gt;0")</f>
        <v>0</v>
      </c>
      <c r="AB788" s="42"/>
      <c r="AC788" s="42"/>
      <c r="AD788" s="36"/>
    </row>
    <row r="789" customFormat="false" ht="25.85" hidden="true" customHeight="true" outlineLevel="0" collapsed="false">
      <c r="A789" s="92"/>
      <c r="B789" s="76"/>
      <c r="C789" s="93"/>
      <c r="D789" s="75"/>
      <c r="E789" s="36"/>
      <c r="F789" s="47"/>
      <c r="G789" s="47"/>
      <c r="H789" s="47"/>
      <c r="I789" s="47"/>
      <c r="J789" s="47"/>
      <c r="K789" s="47"/>
      <c r="L789" s="94"/>
      <c r="M789" s="94"/>
      <c r="N789" s="94"/>
      <c r="O789" s="45"/>
      <c r="P789" s="45"/>
      <c r="Q789" s="45"/>
      <c r="R789" s="45"/>
      <c r="S789" s="45"/>
      <c r="T789" s="45"/>
      <c r="U789" s="45"/>
      <c r="V789" s="45"/>
      <c r="W789" s="45"/>
      <c r="X789" s="45"/>
      <c r="Y789" s="45"/>
      <c r="Z789" s="45"/>
      <c r="AA789" s="34"/>
      <c r="AB789" s="42"/>
      <c r="AC789" s="42"/>
      <c r="AD789" s="36"/>
    </row>
    <row r="790" customFormat="false" ht="25.85" hidden="true" customHeight="true" outlineLevel="0" collapsed="false">
      <c r="A790" s="92"/>
      <c r="B790" s="76"/>
      <c r="C790" s="93"/>
      <c r="D790" s="75"/>
      <c r="E790" s="36"/>
      <c r="F790" s="47"/>
      <c r="G790" s="47"/>
      <c r="H790" s="47"/>
      <c r="I790" s="47"/>
      <c r="J790" s="47"/>
      <c r="K790" s="47"/>
      <c r="L790" s="94"/>
      <c r="M790" s="94"/>
      <c r="N790" s="94"/>
      <c r="O790" s="45"/>
      <c r="P790" s="45"/>
      <c r="Q790" s="45"/>
      <c r="R790" s="45"/>
      <c r="S790" s="45"/>
      <c r="T790" s="45"/>
      <c r="U790" s="45"/>
      <c r="V790" s="45"/>
      <c r="W790" s="45"/>
      <c r="X790" s="45"/>
      <c r="Y790" s="45"/>
      <c r="Z790" s="45"/>
      <c r="AA790" s="34"/>
      <c r="AB790" s="42"/>
      <c r="AC790" s="42"/>
      <c r="AD790" s="36"/>
    </row>
    <row r="791" customFormat="false" ht="25.85" hidden="true" customHeight="true" outlineLevel="0" collapsed="false">
      <c r="A791" s="92"/>
      <c r="B791" s="76"/>
      <c r="C791" s="93"/>
      <c r="D791" s="75"/>
      <c r="E791" s="36"/>
      <c r="F791" s="47"/>
      <c r="G791" s="47"/>
      <c r="H791" s="47"/>
      <c r="I791" s="47"/>
      <c r="J791" s="47"/>
      <c r="K791" s="47"/>
      <c r="L791" s="94"/>
      <c r="M791" s="94"/>
      <c r="N791" s="94"/>
      <c r="O791" s="45"/>
      <c r="P791" s="45"/>
      <c r="Q791" s="45"/>
      <c r="R791" s="45"/>
      <c r="S791" s="45"/>
      <c r="T791" s="45"/>
      <c r="U791" s="45"/>
      <c r="V791" s="45"/>
      <c r="W791" s="45"/>
      <c r="X791" s="45"/>
      <c r="Y791" s="45"/>
      <c r="Z791" s="45"/>
      <c r="AA791" s="34"/>
      <c r="AB791" s="42"/>
      <c r="AC791" s="42"/>
      <c r="AD791" s="36"/>
    </row>
    <row r="792" customFormat="false" ht="25.85" hidden="true" customHeight="true" outlineLevel="0" collapsed="false">
      <c r="A792" s="92"/>
      <c r="B792" s="76"/>
      <c r="C792" s="93"/>
      <c r="D792" s="75"/>
      <c r="E792" s="36"/>
      <c r="F792" s="47"/>
      <c r="G792" s="47"/>
      <c r="H792" s="47"/>
      <c r="I792" s="47"/>
      <c r="J792" s="47"/>
      <c r="K792" s="47"/>
      <c r="L792" s="94"/>
      <c r="M792" s="94"/>
      <c r="N792" s="94"/>
      <c r="O792" s="45"/>
      <c r="P792" s="45"/>
      <c r="Q792" s="45"/>
      <c r="R792" s="45"/>
      <c r="S792" s="45"/>
      <c r="T792" s="45"/>
      <c r="U792" s="45"/>
      <c r="V792" s="45"/>
      <c r="W792" s="45"/>
      <c r="X792" s="45"/>
      <c r="Y792" s="45"/>
      <c r="Z792" s="45"/>
      <c r="AA792" s="34"/>
      <c r="AB792" s="42"/>
      <c r="AC792" s="42"/>
      <c r="AD792" s="36"/>
    </row>
    <row r="793" customFormat="false" ht="25.85" hidden="true" customHeight="true" outlineLevel="0" collapsed="false">
      <c r="A793" s="92"/>
      <c r="B793" s="76"/>
      <c r="C793" s="93"/>
      <c r="D793" s="75"/>
      <c r="E793" s="36"/>
      <c r="F793" s="47"/>
      <c r="G793" s="47"/>
      <c r="H793" s="47"/>
      <c r="I793" s="47"/>
      <c r="J793" s="47"/>
      <c r="K793" s="47"/>
      <c r="L793" s="94"/>
      <c r="M793" s="94"/>
      <c r="N793" s="94"/>
      <c r="O793" s="45"/>
      <c r="P793" s="45"/>
      <c r="Q793" s="45"/>
      <c r="R793" s="45"/>
      <c r="S793" s="45"/>
      <c r="T793" s="45"/>
      <c r="U793" s="45"/>
      <c r="V793" s="45"/>
      <c r="W793" s="45"/>
      <c r="X793" s="45"/>
      <c r="Y793" s="45"/>
      <c r="Z793" s="45"/>
      <c r="AA793" s="34"/>
      <c r="AB793" s="42"/>
      <c r="AC793" s="42"/>
      <c r="AD793" s="36"/>
    </row>
    <row r="794" customFormat="false" ht="25.85" hidden="true" customHeight="true" outlineLevel="0" collapsed="false">
      <c r="A794" s="92"/>
      <c r="B794" s="76"/>
      <c r="C794" s="93"/>
      <c r="D794" s="75"/>
      <c r="E794" s="36"/>
      <c r="F794" s="47"/>
      <c r="G794" s="47"/>
      <c r="H794" s="47"/>
      <c r="I794" s="47"/>
      <c r="J794" s="47"/>
      <c r="K794" s="47"/>
      <c r="L794" s="94"/>
      <c r="M794" s="94"/>
      <c r="N794" s="94"/>
      <c r="O794" s="45"/>
      <c r="P794" s="45"/>
      <c r="Q794" s="45"/>
      <c r="R794" s="45"/>
      <c r="S794" s="45"/>
      <c r="T794" s="45"/>
      <c r="U794" s="45"/>
      <c r="V794" s="45"/>
      <c r="W794" s="45"/>
      <c r="X794" s="45"/>
      <c r="Y794" s="45"/>
      <c r="Z794" s="45"/>
      <c r="AA794" s="34"/>
      <c r="AB794" s="42"/>
      <c r="AC794" s="42"/>
      <c r="AD794" s="36"/>
    </row>
    <row r="795" customFormat="false" ht="25.85" hidden="true" customHeight="true" outlineLevel="0" collapsed="false">
      <c r="A795" s="92"/>
      <c r="B795" s="76"/>
      <c r="C795" s="93"/>
      <c r="D795" s="75"/>
      <c r="E795" s="36"/>
      <c r="F795" s="47"/>
      <c r="G795" s="47"/>
      <c r="H795" s="47"/>
      <c r="I795" s="47"/>
      <c r="J795" s="47"/>
      <c r="K795" s="47"/>
      <c r="L795" s="94"/>
      <c r="M795" s="94"/>
      <c r="N795" s="94"/>
      <c r="O795" s="45"/>
      <c r="P795" s="45"/>
      <c r="Q795" s="45"/>
      <c r="R795" s="45"/>
      <c r="S795" s="45"/>
      <c r="T795" s="45"/>
      <c r="U795" s="45"/>
      <c r="V795" s="45"/>
      <c r="W795" s="45"/>
      <c r="X795" s="45"/>
      <c r="Y795" s="45"/>
      <c r="Z795" s="45"/>
      <c r="AA795" s="34"/>
      <c r="AB795" s="42"/>
      <c r="AC795" s="42"/>
      <c r="AD795" s="36"/>
    </row>
    <row r="796" customFormat="false" ht="25.85" hidden="true" customHeight="true" outlineLevel="0" collapsed="false">
      <c r="A796" s="92"/>
      <c r="B796" s="76"/>
      <c r="C796" s="93"/>
      <c r="D796" s="75"/>
      <c r="E796" s="36"/>
      <c r="F796" s="47"/>
      <c r="G796" s="47"/>
      <c r="H796" s="47"/>
      <c r="I796" s="47"/>
      <c r="J796" s="47"/>
      <c r="K796" s="47"/>
      <c r="L796" s="94"/>
      <c r="M796" s="94"/>
      <c r="N796" s="94"/>
      <c r="O796" s="45"/>
      <c r="P796" s="45"/>
      <c r="Q796" s="45"/>
      <c r="R796" s="45"/>
      <c r="S796" s="45"/>
      <c r="T796" s="45"/>
      <c r="U796" s="45"/>
      <c r="V796" s="45"/>
      <c r="W796" s="45"/>
      <c r="X796" s="45"/>
      <c r="Y796" s="45"/>
      <c r="Z796" s="45"/>
      <c r="AA796" s="34"/>
      <c r="AB796" s="42"/>
      <c r="AC796" s="42"/>
      <c r="AD796" s="36"/>
    </row>
    <row r="797" customFormat="false" ht="25.85" hidden="true" customHeight="true" outlineLevel="0" collapsed="false">
      <c r="A797" s="92"/>
      <c r="B797" s="76"/>
      <c r="C797" s="93"/>
      <c r="D797" s="75"/>
      <c r="E797" s="36"/>
      <c r="F797" s="47"/>
      <c r="G797" s="47"/>
      <c r="H797" s="47"/>
      <c r="I797" s="47"/>
      <c r="J797" s="47"/>
      <c r="K797" s="47"/>
      <c r="L797" s="94"/>
      <c r="M797" s="94"/>
      <c r="N797" s="94"/>
      <c r="O797" s="45"/>
      <c r="P797" s="45"/>
      <c r="Q797" s="45"/>
      <c r="R797" s="45"/>
      <c r="S797" s="45"/>
      <c r="T797" s="45"/>
      <c r="U797" s="45"/>
      <c r="V797" s="45"/>
      <c r="W797" s="45"/>
      <c r="X797" s="45"/>
      <c r="Y797" s="45"/>
      <c r="Z797" s="45"/>
      <c r="AA797" s="34"/>
      <c r="AB797" s="42"/>
      <c r="AC797" s="42"/>
      <c r="AD797" s="36"/>
    </row>
    <row r="798" customFormat="false" ht="25.85" hidden="true" customHeight="true" outlineLevel="0" collapsed="false">
      <c r="A798" s="92"/>
      <c r="B798" s="76"/>
      <c r="C798" s="93"/>
      <c r="D798" s="75"/>
      <c r="E798" s="36"/>
      <c r="F798" s="47"/>
      <c r="G798" s="47"/>
      <c r="H798" s="47"/>
      <c r="I798" s="47"/>
      <c r="J798" s="47"/>
      <c r="K798" s="47"/>
      <c r="L798" s="94"/>
      <c r="M798" s="94"/>
      <c r="N798" s="94"/>
      <c r="O798" s="45"/>
      <c r="P798" s="45"/>
      <c r="Q798" s="45"/>
      <c r="R798" s="45"/>
      <c r="S798" s="45"/>
      <c r="T798" s="45"/>
      <c r="U798" s="45"/>
      <c r="V798" s="45"/>
      <c r="W798" s="45"/>
      <c r="X798" s="45"/>
      <c r="Y798" s="45"/>
      <c r="Z798" s="45"/>
      <c r="AA798" s="34"/>
      <c r="AB798" s="42"/>
      <c r="AC798" s="42"/>
      <c r="AD798" s="36"/>
    </row>
    <row r="799" customFormat="false" ht="25.85" hidden="true" customHeight="true" outlineLevel="0" collapsed="false">
      <c r="A799" s="92"/>
      <c r="B799" s="76"/>
      <c r="C799" s="93"/>
      <c r="D799" s="75"/>
      <c r="E799" s="36"/>
      <c r="F799" s="47"/>
      <c r="G799" s="47"/>
      <c r="H799" s="47"/>
      <c r="I799" s="47"/>
      <c r="J799" s="47"/>
      <c r="K799" s="47"/>
      <c r="L799" s="94"/>
      <c r="M799" s="94"/>
      <c r="N799" s="94"/>
      <c r="O799" s="45"/>
      <c r="P799" s="45"/>
      <c r="Q799" s="45"/>
      <c r="R799" s="45"/>
      <c r="S799" s="45"/>
      <c r="T799" s="45"/>
      <c r="U799" s="45"/>
      <c r="V799" s="45"/>
      <c r="W799" s="45"/>
      <c r="X799" s="45"/>
      <c r="Y799" s="45"/>
      <c r="Z799" s="45"/>
      <c r="AA799" s="34"/>
      <c r="AB799" s="42"/>
      <c r="AC799" s="42"/>
      <c r="AD799" s="36"/>
    </row>
    <row r="800" customFormat="false" ht="25.85" hidden="true" customHeight="true" outlineLevel="0" collapsed="false">
      <c r="A800" s="92"/>
      <c r="B800" s="76"/>
      <c r="C800" s="93"/>
      <c r="D800" s="75"/>
      <c r="E800" s="36"/>
      <c r="F800" s="47"/>
      <c r="G800" s="47"/>
      <c r="H800" s="47"/>
      <c r="I800" s="47"/>
      <c r="J800" s="47"/>
      <c r="K800" s="47"/>
      <c r="L800" s="94"/>
      <c r="M800" s="94"/>
      <c r="N800" s="94"/>
      <c r="O800" s="45"/>
      <c r="P800" s="45"/>
      <c r="Q800" s="45"/>
      <c r="R800" s="45"/>
      <c r="S800" s="45"/>
      <c r="T800" s="45"/>
      <c r="U800" s="45"/>
      <c r="V800" s="45"/>
      <c r="W800" s="45"/>
      <c r="X800" s="45"/>
      <c r="Y800" s="45"/>
      <c r="Z800" s="45"/>
      <c r="AA800" s="34"/>
      <c r="AB800" s="42"/>
      <c r="AC800" s="42"/>
      <c r="AD800" s="36"/>
    </row>
    <row r="801" customFormat="false" ht="25.85" hidden="true" customHeight="true" outlineLevel="0" collapsed="false">
      <c r="A801" s="92"/>
      <c r="B801" s="76"/>
      <c r="C801" s="93"/>
      <c r="D801" s="75"/>
      <c r="E801" s="36"/>
      <c r="F801" s="47"/>
      <c r="G801" s="47"/>
      <c r="H801" s="47"/>
      <c r="I801" s="47"/>
      <c r="J801" s="47"/>
      <c r="K801" s="47"/>
      <c r="L801" s="94"/>
      <c r="M801" s="94"/>
      <c r="N801" s="94"/>
      <c r="O801" s="45"/>
      <c r="P801" s="45"/>
      <c r="Q801" s="45"/>
      <c r="R801" s="45"/>
      <c r="S801" s="45"/>
      <c r="T801" s="45"/>
      <c r="U801" s="45"/>
      <c r="V801" s="45"/>
      <c r="W801" s="45"/>
      <c r="X801" s="45"/>
      <c r="Y801" s="45"/>
      <c r="Z801" s="45"/>
      <c r="AA801" s="34"/>
      <c r="AB801" s="42"/>
      <c r="AC801" s="42"/>
      <c r="AD801" s="36"/>
    </row>
    <row r="802" customFormat="false" ht="25.85" hidden="true" customHeight="true" outlineLevel="0" collapsed="false">
      <c r="A802" s="92"/>
      <c r="B802" s="76"/>
      <c r="C802" s="93"/>
      <c r="D802" s="75"/>
      <c r="E802" s="36"/>
      <c r="F802" s="47"/>
      <c r="G802" s="47"/>
      <c r="H802" s="47"/>
      <c r="I802" s="47"/>
      <c r="J802" s="47"/>
      <c r="K802" s="47"/>
      <c r="L802" s="94"/>
      <c r="M802" s="94"/>
      <c r="N802" s="94"/>
      <c r="O802" s="45"/>
      <c r="P802" s="45"/>
      <c r="Q802" s="45"/>
      <c r="R802" s="45"/>
      <c r="S802" s="45"/>
      <c r="T802" s="45"/>
      <c r="U802" s="45"/>
      <c r="V802" s="45"/>
      <c r="W802" s="45"/>
      <c r="X802" s="45"/>
      <c r="Y802" s="45"/>
      <c r="Z802" s="45"/>
      <c r="AA802" s="34"/>
      <c r="AB802" s="42"/>
      <c r="AC802" s="42"/>
      <c r="AD802" s="36"/>
    </row>
    <row r="803" customFormat="false" ht="25.85" hidden="true" customHeight="true" outlineLevel="0" collapsed="false">
      <c r="A803" s="92"/>
      <c r="B803" s="76"/>
      <c r="C803" s="93"/>
      <c r="D803" s="75"/>
      <c r="E803" s="36"/>
      <c r="F803" s="47"/>
      <c r="G803" s="47"/>
      <c r="H803" s="47"/>
      <c r="I803" s="47"/>
      <c r="J803" s="47"/>
      <c r="K803" s="47"/>
      <c r="L803" s="94"/>
      <c r="M803" s="94"/>
      <c r="N803" s="94"/>
      <c r="O803" s="45"/>
      <c r="P803" s="45"/>
      <c r="Q803" s="45"/>
      <c r="R803" s="45"/>
      <c r="S803" s="45"/>
      <c r="T803" s="45"/>
      <c r="U803" s="45"/>
      <c r="V803" s="45"/>
      <c r="W803" s="45"/>
      <c r="X803" s="45"/>
      <c r="Y803" s="45"/>
      <c r="Z803" s="45"/>
      <c r="AA803" s="34"/>
      <c r="AB803" s="42"/>
      <c r="AC803" s="42"/>
      <c r="AD803" s="36"/>
    </row>
    <row r="804" customFormat="false" ht="25.85" hidden="true" customHeight="true" outlineLevel="0" collapsed="false">
      <c r="A804" s="92"/>
      <c r="B804" s="76"/>
      <c r="C804" s="93"/>
      <c r="D804" s="75"/>
      <c r="E804" s="36"/>
      <c r="F804" s="47"/>
      <c r="G804" s="47"/>
      <c r="H804" s="47"/>
      <c r="I804" s="47"/>
      <c r="J804" s="47"/>
      <c r="K804" s="47"/>
      <c r="L804" s="94"/>
      <c r="M804" s="94"/>
      <c r="N804" s="94"/>
      <c r="O804" s="45"/>
      <c r="P804" s="45"/>
      <c r="Q804" s="45"/>
      <c r="R804" s="45"/>
      <c r="S804" s="45"/>
      <c r="T804" s="45"/>
      <c r="U804" s="45"/>
      <c r="V804" s="45"/>
      <c r="W804" s="45"/>
      <c r="X804" s="45"/>
      <c r="Y804" s="45"/>
      <c r="Z804" s="45"/>
      <c r="AA804" s="34"/>
      <c r="AB804" s="42"/>
      <c r="AC804" s="42"/>
      <c r="AD804" s="36"/>
    </row>
    <row r="805" customFormat="false" ht="25.85" hidden="true" customHeight="true" outlineLevel="0" collapsed="false">
      <c r="A805" s="92"/>
      <c r="B805" s="76"/>
      <c r="C805" s="93"/>
      <c r="D805" s="75"/>
      <c r="E805" s="36"/>
      <c r="F805" s="47"/>
      <c r="G805" s="47"/>
      <c r="H805" s="47"/>
      <c r="I805" s="47"/>
      <c r="J805" s="47"/>
      <c r="K805" s="47"/>
      <c r="L805" s="94"/>
      <c r="M805" s="94"/>
      <c r="N805" s="94"/>
      <c r="O805" s="45"/>
      <c r="P805" s="45"/>
      <c r="Q805" s="45"/>
      <c r="R805" s="45"/>
      <c r="S805" s="45"/>
      <c r="T805" s="45"/>
      <c r="U805" s="45"/>
      <c r="V805" s="45"/>
      <c r="W805" s="45"/>
      <c r="X805" s="45"/>
      <c r="Y805" s="45"/>
      <c r="Z805" s="45"/>
      <c r="AA805" s="34"/>
      <c r="AB805" s="42"/>
      <c r="AC805" s="42"/>
      <c r="AD805" s="36"/>
    </row>
    <row r="806" customFormat="false" ht="25.85" hidden="true" customHeight="true" outlineLevel="0" collapsed="false">
      <c r="A806" s="92"/>
      <c r="B806" s="76"/>
      <c r="C806" s="93"/>
      <c r="D806" s="75"/>
      <c r="E806" s="36"/>
      <c r="F806" s="47"/>
      <c r="G806" s="47"/>
      <c r="H806" s="47"/>
      <c r="I806" s="47"/>
      <c r="J806" s="47"/>
      <c r="K806" s="47"/>
      <c r="L806" s="94"/>
      <c r="M806" s="94"/>
      <c r="N806" s="94"/>
      <c r="O806" s="45"/>
      <c r="P806" s="45"/>
      <c r="Q806" s="45"/>
      <c r="R806" s="45"/>
      <c r="S806" s="45"/>
      <c r="T806" s="45"/>
      <c r="U806" s="45"/>
      <c r="V806" s="45"/>
      <c r="W806" s="45"/>
      <c r="X806" s="45"/>
      <c r="Y806" s="45"/>
      <c r="Z806" s="45"/>
      <c r="AA806" s="34"/>
      <c r="AB806" s="42"/>
      <c r="AC806" s="42"/>
      <c r="AD806" s="36"/>
    </row>
    <row r="807" customFormat="false" ht="25.85" hidden="true" customHeight="true" outlineLevel="0" collapsed="false">
      <c r="A807" s="92"/>
      <c r="B807" s="76"/>
      <c r="C807" s="93"/>
      <c r="D807" s="75"/>
      <c r="E807" s="36"/>
      <c r="F807" s="47"/>
      <c r="G807" s="47"/>
      <c r="H807" s="47"/>
      <c r="I807" s="47"/>
      <c r="J807" s="47"/>
      <c r="K807" s="47"/>
      <c r="L807" s="94"/>
      <c r="M807" s="94"/>
      <c r="N807" s="94"/>
      <c r="O807" s="45"/>
      <c r="P807" s="45"/>
      <c r="Q807" s="45"/>
      <c r="R807" s="45"/>
      <c r="S807" s="45"/>
      <c r="T807" s="45"/>
      <c r="U807" s="45"/>
      <c r="V807" s="45"/>
      <c r="W807" s="45"/>
      <c r="X807" s="45"/>
      <c r="Y807" s="45"/>
      <c r="Z807" s="45"/>
      <c r="AA807" s="34"/>
      <c r="AB807" s="42"/>
      <c r="AC807" s="42"/>
      <c r="AD807" s="36"/>
    </row>
    <row r="808" customFormat="false" ht="25.85" hidden="true" customHeight="true" outlineLevel="0" collapsed="false">
      <c r="A808" s="92"/>
      <c r="B808" s="76"/>
      <c r="C808" s="93"/>
      <c r="D808" s="75"/>
      <c r="E808" s="36"/>
      <c r="F808" s="47"/>
      <c r="G808" s="47"/>
      <c r="H808" s="47"/>
      <c r="I808" s="47"/>
      <c r="J808" s="47"/>
      <c r="K808" s="47"/>
      <c r="L808" s="94"/>
      <c r="M808" s="94"/>
      <c r="N808" s="94"/>
      <c r="O808" s="45"/>
      <c r="P808" s="45"/>
      <c r="Q808" s="45"/>
      <c r="R808" s="45"/>
      <c r="S808" s="45"/>
      <c r="T808" s="45"/>
      <c r="U808" s="45"/>
      <c r="V808" s="45"/>
      <c r="W808" s="45"/>
      <c r="X808" s="45"/>
      <c r="Y808" s="45"/>
      <c r="Z808" s="45"/>
      <c r="AA808" s="34"/>
      <c r="AB808" s="42"/>
      <c r="AC808" s="42"/>
      <c r="AD808" s="36"/>
    </row>
    <row r="809" customFormat="false" ht="25.85" hidden="true" customHeight="true" outlineLevel="0" collapsed="false">
      <c r="A809" s="92"/>
      <c r="B809" s="76"/>
      <c r="C809" s="93"/>
      <c r="D809" s="75"/>
      <c r="E809" s="36"/>
      <c r="F809" s="47"/>
      <c r="G809" s="47"/>
      <c r="H809" s="47"/>
      <c r="I809" s="47"/>
      <c r="J809" s="47"/>
      <c r="K809" s="47"/>
      <c r="L809" s="94"/>
      <c r="M809" s="94"/>
      <c r="N809" s="94"/>
      <c r="O809" s="45"/>
      <c r="P809" s="45"/>
      <c r="Q809" s="45"/>
      <c r="R809" s="45"/>
      <c r="S809" s="45"/>
      <c r="T809" s="45"/>
      <c r="U809" s="45"/>
      <c r="V809" s="45"/>
      <c r="W809" s="45"/>
      <c r="X809" s="45"/>
      <c r="Y809" s="45"/>
      <c r="Z809" s="45"/>
      <c r="AA809" s="34"/>
      <c r="AB809" s="42"/>
      <c r="AC809" s="42"/>
      <c r="AD809" s="36"/>
    </row>
    <row r="810" customFormat="false" ht="25.85" hidden="true" customHeight="true" outlineLevel="0" collapsed="false">
      <c r="A810" s="92"/>
      <c r="B810" s="76"/>
      <c r="C810" s="93"/>
      <c r="D810" s="75"/>
      <c r="E810" s="36"/>
      <c r="F810" s="47"/>
      <c r="G810" s="47"/>
      <c r="H810" s="47"/>
      <c r="I810" s="47"/>
      <c r="J810" s="47"/>
      <c r="K810" s="47"/>
      <c r="L810" s="94"/>
      <c r="M810" s="94"/>
      <c r="N810" s="94"/>
      <c r="O810" s="45"/>
      <c r="P810" s="45"/>
      <c r="Q810" s="45"/>
      <c r="R810" s="45"/>
      <c r="S810" s="45"/>
      <c r="T810" s="45"/>
      <c r="U810" s="45"/>
      <c r="V810" s="45"/>
      <c r="W810" s="45"/>
      <c r="X810" s="45"/>
      <c r="Y810" s="45"/>
      <c r="Z810" s="45"/>
      <c r="AA810" s="34"/>
      <c r="AB810" s="42"/>
      <c r="AC810" s="42"/>
      <c r="AD810" s="36"/>
    </row>
    <row r="811" customFormat="false" ht="25.85" hidden="true" customHeight="true" outlineLevel="0" collapsed="false">
      <c r="A811" s="92"/>
      <c r="B811" s="76"/>
      <c r="C811" s="93"/>
      <c r="D811" s="75"/>
      <c r="E811" s="36"/>
      <c r="F811" s="47"/>
      <c r="G811" s="47"/>
      <c r="H811" s="47"/>
      <c r="I811" s="47"/>
      <c r="J811" s="47"/>
      <c r="K811" s="47"/>
      <c r="L811" s="94"/>
      <c r="M811" s="94"/>
      <c r="N811" s="94"/>
      <c r="O811" s="45"/>
      <c r="P811" s="45"/>
      <c r="Q811" s="45"/>
      <c r="R811" s="45"/>
      <c r="S811" s="45"/>
      <c r="T811" s="45"/>
      <c r="U811" s="45"/>
      <c r="V811" s="45"/>
      <c r="W811" s="45"/>
      <c r="X811" s="45"/>
      <c r="Y811" s="45"/>
      <c r="Z811" s="45"/>
      <c r="AA811" s="34"/>
      <c r="AB811" s="42"/>
      <c r="AC811" s="42"/>
      <c r="AD811" s="36"/>
    </row>
    <row r="812" customFormat="false" ht="25.85" hidden="true" customHeight="true" outlineLevel="0" collapsed="false">
      <c r="A812" s="92"/>
      <c r="B812" s="76"/>
      <c r="C812" s="93"/>
      <c r="D812" s="75"/>
      <c r="E812" s="36"/>
      <c r="F812" s="47"/>
      <c r="G812" s="47"/>
      <c r="H812" s="47"/>
      <c r="I812" s="47"/>
      <c r="J812" s="47"/>
      <c r="K812" s="47"/>
      <c r="L812" s="94"/>
      <c r="M812" s="94"/>
      <c r="N812" s="94"/>
      <c r="O812" s="45"/>
      <c r="P812" s="45"/>
      <c r="Q812" s="45"/>
      <c r="R812" s="45"/>
      <c r="S812" s="45"/>
      <c r="T812" s="45"/>
      <c r="U812" s="45"/>
      <c r="V812" s="45"/>
      <c r="W812" s="45"/>
      <c r="X812" s="45"/>
      <c r="Y812" s="45"/>
      <c r="Z812" s="45"/>
      <c r="AA812" s="34"/>
      <c r="AB812" s="42"/>
      <c r="AC812" s="42"/>
      <c r="AD812" s="36"/>
    </row>
    <row r="813" customFormat="false" ht="25.85" hidden="true" customHeight="true" outlineLevel="0" collapsed="false">
      <c r="A813" s="92"/>
      <c r="B813" s="76"/>
      <c r="C813" s="93"/>
      <c r="D813" s="75"/>
      <c r="E813" s="36"/>
      <c r="F813" s="47"/>
      <c r="G813" s="47"/>
      <c r="H813" s="47"/>
      <c r="I813" s="47"/>
      <c r="J813" s="47"/>
      <c r="K813" s="47"/>
      <c r="L813" s="94"/>
      <c r="M813" s="94"/>
      <c r="N813" s="94"/>
      <c r="O813" s="45"/>
      <c r="P813" s="45"/>
      <c r="Q813" s="45"/>
      <c r="R813" s="45"/>
      <c r="S813" s="45"/>
      <c r="T813" s="45"/>
      <c r="U813" s="45"/>
      <c r="V813" s="45"/>
      <c r="W813" s="45"/>
      <c r="X813" s="45"/>
      <c r="Y813" s="45"/>
      <c r="Z813" s="45"/>
      <c r="AA813" s="34"/>
      <c r="AB813" s="42"/>
      <c r="AC813" s="42"/>
      <c r="AD813" s="36"/>
    </row>
    <row r="814" customFormat="false" ht="25.85" hidden="true" customHeight="true" outlineLevel="0" collapsed="false">
      <c r="A814" s="92"/>
      <c r="B814" s="76"/>
      <c r="C814" s="93"/>
      <c r="D814" s="75"/>
      <c r="E814" s="36"/>
      <c r="F814" s="47"/>
      <c r="G814" s="47"/>
      <c r="H814" s="47"/>
      <c r="I814" s="47"/>
      <c r="J814" s="47"/>
      <c r="K814" s="47"/>
      <c r="L814" s="94"/>
      <c r="M814" s="94"/>
      <c r="N814" s="94"/>
      <c r="O814" s="45"/>
      <c r="P814" s="45"/>
      <c r="Q814" s="45"/>
      <c r="R814" s="45"/>
      <c r="S814" s="45"/>
      <c r="T814" s="45"/>
      <c r="U814" s="45"/>
      <c r="V814" s="45"/>
      <c r="W814" s="45"/>
      <c r="X814" s="45"/>
      <c r="Y814" s="45"/>
      <c r="Z814" s="45"/>
      <c r="AA814" s="34"/>
      <c r="AB814" s="42"/>
      <c r="AC814" s="42"/>
      <c r="AD814" s="36"/>
    </row>
    <row r="815" customFormat="false" ht="25.85" hidden="true" customHeight="true" outlineLevel="0" collapsed="false">
      <c r="A815" s="92"/>
      <c r="B815" s="76"/>
      <c r="C815" s="93"/>
      <c r="D815" s="75"/>
      <c r="E815" s="36"/>
      <c r="F815" s="47"/>
      <c r="G815" s="47"/>
      <c r="H815" s="47"/>
      <c r="I815" s="47"/>
      <c r="J815" s="47"/>
      <c r="K815" s="47"/>
      <c r="L815" s="94"/>
      <c r="M815" s="94"/>
      <c r="N815" s="94"/>
      <c r="O815" s="45"/>
      <c r="P815" s="45"/>
      <c r="Q815" s="45"/>
      <c r="R815" s="45"/>
      <c r="S815" s="45"/>
      <c r="T815" s="45"/>
      <c r="U815" s="45"/>
      <c r="V815" s="45"/>
      <c r="W815" s="45"/>
      <c r="X815" s="45"/>
      <c r="Y815" s="45"/>
      <c r="Z815" s="45"/>
      <c r="AA815" s="34"/>
      <c r="AB815" s="42"/>
      <c r="AC815" s="42"/>
      <c r="AD815" s="36"/>
    </row>
    <row r="816" customFormat="false" ht="25.85" hidden="true" customHeight="true" outlineLevel="0" collapsed="false">
      <c r="A816" s="92"/>
      <c r="B816" s="76"/>
      <c r="C816" s="93"/>
      <c r="D816" s="75"/>
      <c r="E816" s="36"/>
      <c r="F816" s="47"/>
      <c r="G816" s="47"/>
      <c r="H816" s="47"/>
      <c r="I816" s="47"/>
      <c r="J816" s="47"/>
      <c r="K816" s="47"/>
      <c r="L816" s="94"/>
      <c r="M816" s="94"/>
      <c r="N816" s="94"/>
      <c r="O816" s="45"/>
      <c r="P816" s="45"/>
      <c r="Q816" s="45"/>
      <c r="R816" s="45"/>
      <c r="S816" s="45"/>
      <c r="T816" s="45"/>
      <c r="U816" s="45"/>
      <c r="V816" s="45"/>
      <c r="W816" s="45"/>
      <c r="X816" s="45"/>
      <c r="Y816" s="45"/>
      <c r="Z816" s="45"/>
      <c r="AA816" s="34"/>
      <c r="AB816" s="42"/>
      <c r="AC816" s="42"/>
      <c r="AD816" s="36"/>
    </row>
    <row r="817" customFormat="false" ht="25.85" hidden="true" customHeight="true" outlineLevel="0" collapsed="false">
      <c r="A817" s="92"/>
      <c r="B817" s="76"/>
      <c r="C817" s="93"/>
      <c r="D817" s="75"/>
      <c r="E817" s="36"/>
      <c r="F817" s="47"/>
      <c r="G817" s="47"/>
      <c r="H817" s="47"/>
      <c r="I817" s="47"/>
      <c r="J817" s="47"/>
      <c r="K817" s="47"/>
      <c r="L817" s="94"/>
      <c r="M817" s="94"/>
      <c r="N817" s="94"/>
      <c r="O817" s="45"/>
      <c r="P817" s="45"/>
      <c r="Q817" s="45"/>
      <c r="R817" s="45"/>
      <c r="S817" s="45"/>
      <c r="T817" s="45"/>
      <c r="U817" s="45"/>
      <c r="V817" s="45"/>
      <c r="W817" s="45"/>
      <c r="X817" s="45"/>
      <c r="Y817" s="45"/>
      <c r="Z817" s="45"/>
      <c r="AA817" s="34"/>
      <c r="AB817" s="42"/>
      <c r="AC817" s="42"/>
      <c r="AD817" s="36"/>
    </row>
    <row r="818" customFormat="false" ht="25.85" hidden="true" customHeight="true" outlineLevel="0" collapsed="false">
      <c r="A818" s="92"/>
      <c r="B818" s="76"/>
      <c r="C818" s="93"/>
      <c r="D818" s="75"/>
      <c r="E818" s="36"/>
      <c r="F818" s="47"/>
      <c r="G818" s="47"/>
      <c r="H818" s="47"/>
      <c r="I818" s="47"/>
      <c r="J818" s="47"/>
      <c r="K818" s="47"/>
      <c r="L818" s="94"/>
      <c r="M818" s="94"/>
      <c r="N818" s="94"/>
      <c r="O818" s="45"/>
      <c r="P818" s="45"/>
      <c r="Q818" s="45"/>
      <c r="R818" s="45"/>
      <c r="S818" s="45"/>
      <c r="T818" s="45"/>
      <c r="U818" s="45"/>
      <c r="V818" s="45"/>
      <c r="W818" s="45"/>
      <c r="X818" s="45"/>
      <c r="Y818" s="45"/>
      <c r="Z818" s="45"/>
      <c r="AA818" s="34"/>
      <c r="AB818" s="42"/>
      <c r="AC818" s="42"/>
      <c r="AD818" s="36"/>
    </row>
    <row r="819" customFormat="false" ht="25.85" hidden="true" customHeight="true" outlineLevel="0" collapsed="false">
      <c r="A819" s="92"/>
      <c r="B819" s="76"/>
      <c r="C819" s="93"/>
      <c r="D819" s="75"/>
      <c r="E819" s="36"/>
      <c r="F819" s="47"/>
      <c r="G819" s="47"/>
      <c r="H819" s="47"/>
      <c r="I819" s="47"/>
      <c r="J819" s="47"/>
      <c r="K819" s="47"/>
      <c r="L819" s="94"/>
      <c r="M819" s="94"/>
      <c r="N819" s="94"/>
      <c r="O819" s="45"/>
      <c r="P819" s="45"/>
      <c r="Q819" s="45"/>
      <c r="R819" s="45"/>
      <c r="S819" s="45"/>
      <c r="T819" s="45"/>
      <c r="U819" s="45"/>
      <c r="V819" s="45"/>
      <c r="W819" s="45"/>
      <c r="X819" s="45"/>
      <c r="Y819" s="45"/>
      <c r="Z819" s="45"/>
      <c r="AA819" s="34"/>
      <c r="AB819" s="42"/>
      <c r="AC819" s="42"/>
      <c r="AD819" s="36"/>
    </row>
    <row r="820" customFormat="false" ht="25.85" hidden="true" customHeight="true" outlineLevel="0" collapsed="false">
      <c r="A820" s="92"/>
      <c r="B820" s="76"/>
      <c r="C820" s="93"/>
      <c r="D820" s="75"/>
      <c r="E820" s="36"/>
      <c r="F820" s="47"/>
      <c r="G820" s="47"/>
      <c r="H820" s="47"/>
      <c r="I820" s="47"/>
      <c r="J820" s="47"/>
      <c r="K820" s="47"/>
      <c r="L820" s="94"/>
      <c r="M820" s="94"/>
      <c r="N820" s="94"/>
      <c r="O820" s="45"/>
      <c r="P820" s="45"/>
      <c r="Q820" s="45"/>
      <c r="R820" s="45"/>
      <c r="S820" s="45"/>
      <c r="T820" s="45"/>
      <c r="U820" s="45"/>
      <c r="V820" s="45"/>
      <c r="W820" s="45"/>
      <c r="X820" s="45"/>
      <c r="Y820" s="45"/>
      <c r="Z820" s="45"/>
      <c r="AA820" s="34"/>
      <c r="AB820" s="42"/>
      <c r="AC820" s="42"/>
      <c r="AD820" s="36"/>
    </row>
    <row r="821" customFormat="false" ht="25.85" hidden="true" customHeight="true" outlineLevel="0" collapsed="false">
      <c r="A821" s="92"/>
      <c r="B821" s="76"/>
      <c r="C821" s="93"/>
      <c r="D821" s="75"/>
      <c r="E821" s="36"/>
      <c r="F821" s="47"/>
      <c r="G821" s="47"/>
      <c r="H821" s="47"/>
      <c r="I821" s="47"/>
      <c r="J821" s="47"/>
      <c r="K821" s="47"/>
      <c r="L821" s="94"/>
      <c r="M821" s="94"/>
      <c r="N821" s="94"/>
      <c r="O821" s="45"/>
      <c r="P821" s="45"/>
      <c r="Q821" s="45"/>
      <c r="R821" s="45"/>
      <c r="S821" s="45"/>
      <c r="T821" s="45"/>
      <c r="U821" s="45"/>
      <c r="V821" s="45"/>
      <c r="W821" s="45"/>
      <c r="X821" s="45"/>
      <c r="Y821" s="45"/>
      <c r="Z821" s="45"/>
      <c r="AA821" s="34"/>
      <c r="AB821" s="42"/>
      <c r="AC821" s="42"/>
      <c r="AD821" s="36"/>
    </row>
    <row r="822" customFormat="false" ht="25.85" hidden="true" customHeight="true" outlineLevel="0" collapsed="false">
      <c r="A822" s="92"/>
      <c r="B822" s="76"/>
      <c r="C822" s="93"/>
      <c r="D822" s="75"/>
      <c r="E822" s="36"/>
      <c r="F822" s="47"/>
      <c r="G822" s="47"/>
      <c r="H822" s="47"/>
      <c r="I822" s="47"/>
      <c r="J822" s="47"/>
      <c r="K822" s="47"/>
      <c r="L822" s="94"/>
      <c r="M822" s="94"/>
      <c r="N822" s="94"/>
      <c r="O822" s="45"/>
      <c r="P822" s="45"/>
      <c r="Q822" s="45"/>
      <c r="R822" s="45"/>
      <c r="S822" s="45"/>
      <c r="T822" s="45"/>
      <c r="U822" s="45"/>
      <c r="V822" s="45"/>
      <c r="W822" s="45"/>
      <c r="X822" s="45"/>
      <c r="Y822" s="45"/>
      <c r="Z822" s="45"/>
      <c r="AA822" s="34"/>
      <c r="AB822" s="42"/>
      <c r="AC822" s="42"/>
      <c r="AD822" s="36"/>
    </row>
    <row r="823" customFormat="false" ht="25.85" hidden="true" customHeight="true" outlineLevel="0" collapsed="false">
      <c r="A823" s="92"/>
      <c r="B823" s="76"/>
      <c r="C823" s="93"/>
      <c r="D823" s="75"/>
      <c r="E823" s="36"/>
      <c r="F823" s="47"/>
      <c r="G823" s="47"/>
      <c r="H823" s="47"/>
      <c r="I823" s="47"/>
      <c r="J823" s="47"/>
      <c r="K823" s="47"/>
      <c r="L823" s="94"/>
      <c r="M823" s="94"/>
      <c r="N823" s="94"/>
      <c r="O823" s="45"/>
      <c r="P823" s="45"/>
      <c r="Q823" s="45"/>
      <c r="R823" s="45"/>
      <c r="S823" s="45"/>
      <c r="T823" s="45"/>
      <c r="U823" s="45"/>
      <c r="V823" s="45"/>
      <c r="W823" s="45"/>
      <c r="X823" s="45"/>
      <c r="Y823" s="45"/>
      <c r="Z823" s="45"/>
      <c r="AA823" s="34"/>
      <c r="AB823" s="42"/>
      <c r="AC823" s="42"/>
      <c r="AD823" s="36"/>
    </row>
    <row r="824" customFormat="false" ht="25.85" hidden="true" customHeight="true" outlineLevel="0" collapsed="false">
      <c r="A824" s="92"/>
      <c r="B824" s="76"/>
      <c r="C824" s="93"/>
      <c r="D824" s="75"/>
      <c r="E824" s="36"/>
      <c r="F824" s="47"/>
      <c r="G824" s="47"/>
      <c r="H824" s="47"/>
      <c r="I824" s="47"/>
      <c r="J824" s="47"/>
      <c r="K824" s="47"/>
      <c r="L824" s="94"/>
      <c r="M824" s="94"/>
      <c r="N824" s="94"/>
      <c r="O824" s="45"/>
      <c r="P824" s="45"/>
      <c r="Q824" s="45"/>
      <c r="R824" s="45"/>
      <c r="S824" s="45"/>
      <c r="T824" s="45"/>
      <c r="U824" s="45"/>
      <c r="V824" s="45"/>
      <c r="W824" s="45"/>
      <c r="X824" s="45"/>
      <c r="Y824" s="45"/>
      <c r="Z824" s="45"/>
      <c r="AA824" s="34"/>
      <c r="AB824" s="42"/>
      <c r="AC824" s="42"/>
      <c r="AD824" s="36"/>
    </row>
    <row r="825" customFormat="false" ht="25.85" hidden="true" customHeight="true" outlineLevel="0" collapsed="false">
      <c r="A825" s="92"/>
      <c r="B825" s="76"/>
      <c r="C825" s="93"/>
      <c r="D825" s="75"/>
      <c r="E825" s="36"/>
      <c r="F825" s="47"/>
      <c r="G825" s="47"/>
      <c r="H825" s="47"/>
      <c r="I825" s="47"/>
      <c r="J825" s="47"/>
      <c r="K825" s="47"/>
      <c r="L825" s="94"/>
      <c r="M825" s="94"/>
      <c r="N825" s="94"/>
      <c r="O825" s="45"/>
      <c r="P825" s="45"/>
      <c r="Q825" s="45"/>
      <c r="R825" s="45"/>
      <c r="S825" s="45"/>
      <c r="T825" s="45"/>
      <c r="U825" s="45"/>
      <c r="V825" s="45"/>
      <c r="W825" s="45"/>
      <c r="X825" s="45"/>
      <c r="Y825" s="45"/>
      <c r="Z825" s="45"/>
      <c r="AA825" s="34"/>
      <c r="AB825" s="42"/>
      <c r="AC825" s="42"/>
      <c r="AD825" s="36"/>
    </row>
    <row r="826" customFormat="false" ht="25.85" hidden="true" customHeight="true" outlineLevel="0" collapsed="false">
      <c r="A826" s="92"/>
      <c r="B826" s="76"/>
      <c r="C826" s="93"/>
      <c r="D826" s="75"/>
      <c r="E826" s="36"/>
      <c r="F826" s="47"/>
      <c r="G826" s="47"/>
      <c r="H826" s="47"/>
      <c r="I826" s="47"/>
      <c r="J826" s="47"/>
      <c r="K826" s="47"/>
      <c r="L826" s="94"/>
      <c r="M826" s="94"/>
      <c r="N826" s="94"/>
      <c r="O826" s="45"/>
      <c r="P826" s="45"/>
      <c r="Q826" s="45"/>
      <c r="R826" s="45"/>
      <c r="S826" s="45"/>
      <c r="T826" s="45"/>
      <c r="U826" s="45"/>
      <c r="V826" s="45"/>
      <c r="W826" s="45"/>
      <c r="X826" s="45"/>
      <c r="Y826" s="45"/>
      <c r="Z826" s="45"/>
      <c r="AA826" s="34"/>
      <c r="AB826" s="42"/>
      <c r="AC826" s="42"/>
      <c r="AD826" s="36"/>
    </row>
    <row r="827" customFormat="false" ht="25.85" hidden="true" customHeight="true" outlineLevel="0" collapsed="false">
      <c r="A827" s="92"/>
      <c r="B827" s="76"/>
      <c r="C827" s="93"/>
      <c r="D827" s="75"/>
      <c r="E827" s="36"/>
      <c r="F827" s="47"/>
      <c r="G827" s="47"/>
      <c r="H827" s="47"/>
      <c r="I827" s="47"/>
      <c r="J827" s="47"/>
      <c r="K827" s="47"/>
      <c r="L827" s="94"/>
      <c r="M827" s="94"/>
      <c r="N827" s="94"/>
      <c r="O827" s="45"/>
      <c r="P827" s="45"/>
      <c r="Q827" s="45"/>
      <c r="R827" s="45"/>
      <c r="S827" s="45"/>
      <c r="T827" s="45"/>
      <c r="U827" s="45"/>
      <c r="V827" s="45"/>
      <c r="W827" s="45"/>
      <c r="X827" s="45"/>
      <c r="Y827" s="45"/>
      <c r="Z827" s="45"/>
      <c r="AA827" s="34"/>
      <c r="AB827" s="42"/>
      <c r="AC827" s="42"/>
      <c r="AD827" s="36"/>
    </row>
    <row r="828" customFormat="false" ht="25.85" hidden="true" customHeight="true" outlineLevel="0" collapsed="false">
      <c r="A828" s="92"/>
      <c r="B828" s="76"/>
      <c r="C828" s="93"/>
      <c r="D828" s="75"/>
      <c r="E828" s="36"/>
      <c r="F828" s="47"/>
      <c r="G828" s="47"/>
      <c r="H828" s="47"/>
      <c r="I828" s="47"/>
      <c r="J828" s="47"/>
      <c r="K828" s="47"/>
      <c r="L828" s="94"/>
      <c r="M828" s="94"/>
      <c r="N828" s="94"/>
      <c r="O828" s="45"/>
      <c r="P828" s="45"/>
      <c r="Q828" s="45"/>
      <c r="R828" s="45"/>
      <c r="S828" s="45"/>
      <c r="T828" s="45"/>
      <c r="U828" s="45"/>
      <c r="V828" s="45"/>
      <c r="W828" s="45"/>
      <c r="X828" s="45"/>
      <c r="Y828" s="45"/>
      <c r="Z828" s="45"/>
      <c r="AA828" s="34"/>
      <c r="AB828" s="42"/>
      <c r="AC828" s="42"/>
      <c r="AD828" s="36"/>
    </row>
    <row r="829" customFormat="false" ht="25.85" hidden="true" customHeight="true" outlineLevel="0" collapsed="false">
      <c r="A829" s="92"/>
      <c r="B829" s="76"/>
      <c r="C829" s="93"/>
      <c r="D829" s="75"/>
      <c r="E829" s="36"/>
      <c r="F829" s="47"/>
      <c r="G829" s="47"/>
      <c r="H829" s="47"/>
      <c r="I829" s="47"/>
      <c r="J829" s="47"/>
      <c r="K829" s="47"/>
      <c r="L829" s="94"/>
      <c r="M829" s="94"/>
      <c r="N829" s="94"/>
      <c r="O829" s="45"/>
      <c r="P829" s="45"/>
      <c r="Q829" s="45"/>
      <c r="R829" s="45"/>
      <c r="S829" s="45"/>
      <c r="T829" s="45"/>
      <c r="U829" s="45"/>
      <c r="V829" s="45"/>
      <c r="W829" s="45"/>
      <c r="X829" s="45"/>
      <c r="Y829" s="45"/>
      <c r="Z829" s="45"/>
      <c r="AA829" s="34"/>
      <c r="AB829" s="42"/>
      <c r="AC829" s="42"/>
      <c r="AD829" s="36"/>
    </row>
    <row r="830" customFormat="false" ht="25.85" hidden="true" customHeight="true" outlineLevel="0" collapsed="false">
      <c r="A830" s="92"/>
      <c r="B830" s="76"/>
      <c r="C830" s="93"/>
      <c r="D830" s="75"/>
      <c r="E830" s="36"/>
      <c r="F830" s="47"/>
      <c r="G830" s="47"/>
      <c r="H830" s="47"/>
      <c r="I830" s="47"/>
      <c r="J830" s="47"/>
      <c r="K830" s="47"/>
      <c r="L830" s="94"/>
      <c r="M830" s="94"/>
      <c r="N830" s="94"/>
      <c r="O830" s="45"/>
      <c r="P830" s="45"/>
      <c r="Q830" s="45"/>
      <c r="R830" s="45"/>
      <c r="S830" s="45"/>
      <c r="T830" s="45"/>
      <c r="U830" s="45"/>
      <c r="V830" s="45"/>
      <c r="W830" s="45"/>
      <c r="X830" s="45"/>
      <c r="Y830" s="45"/>
      <c r="Z830" s="45"/>
      <c r="AA830" s="34"/>
      <c r="AB830" s="42"/>
      <c r="AC830" s="42"/>
      <c r="AD830" s="36"/>
    </row>
    <row r="831" customFormat="false" ht="25.85" hidden="true" customHeight="true" outlineLevel="0" collapsed="false">
      <c r="A831" s="92"/>
      <c r="B831" s="76"/>
      <c r="C831" s="93"/>
      <c r="D831" s="75"/>
      <c r="E831" s="36"/>
      <c r="F831" s="47"/>
      <c r="G831" s="47"/>
      <c r="H831" s="47"/>
      <c r="I831" s="47"/>
      <c r="J831" s="47"/>
      <c r="K831" s="47"/>
      <c r="L831" s="94"/>
      <c r="M831" s="94"/>
      <c r="N831" s="94"/>
      <c r="O831" s="45"/>
      <c r="P831" s="45"/>
      <c r="Q831" s="45"/>
      <c r="R831" s="45"/>
      <c r="S831" s="45"/>
      <c r="T831" s="45"/>
      <c r="U831" s="45"/>
      <c r="V831" s="45"/>
      <c r="W831" s="45"/>
      <c r="X831" s="45"/>
      <c r="Y831" s="45"/>
      <c r="Z831" s="45"/>
      <c r="AA831" s="34"/>
      <c r="AB831" s="42"/>
      <c r="AC831" s="42"/>
      <c r="AD831" s="36"/>
    </row>
    <row r="832" customFormat="false" ht="25.85" hidden="true" customHeight="true" outlineLevel="0" collapsed="false">
      <c r="A832" s="92"/>
      <c r="B832" s="76"/>
      <c r="C832" s="93"/>
      <c r="D832" s="75"/>
      <c r="E832" s="36"/>
      <c r="F832" s="47"/>
      <c r="G832" s="47"/>
      <c r="H832" s="47"/>
      <c r="I832" s="47"/>
      <c r="J832" s="47"/>
      <c r="K832" s="47"/>
      <c r="L832" s="94"/>
      <c r="M832" s="94"/>
      <c r="N832" s="94"/>
      <c r="O832" s="45"/>
      <c r="P832" s="45"/>
      <c r="Q832" s="45"/>
      <c r="R832" s="45"/>
      <c r="S832" s="45"/>
      <c r="T832" s="45"/>
      <c r="U832" s="45"/>
      <c r="V832" s="45"/>
      <c r="W832" s="45"/>
      <c r="X832" s="45"/>
      <c r="Y832" s="45"/>
      <c r="Z832" s="45"/>
      <c r="AA832" s="34"/>
      <c r="AB832" s="42"/>
      <c r="AC832" s="42"/>
      <c r="AD832" s="36"/>
    </row>
    <row r="833" customFormat="false" ht="25.85" hidden="true" customHeight="true" outlineLevel="0" collapsed="false">
      <c r="A833" s="92"/>
      <c r="B833" s="76"/>
      <c r="C833" s="93"/>
      <c r="D833" s="75"/>
      <c r="E833" s="36"/>
      <c r="F833" s="47"/>
      <c r="G833" s="47"/>
      <c r="H833" s="47"/>
      <c r="I833" s="47"/>
      <c r="J833" s="47"/>
      <c r="K833" s="47"/>
      <c r="L833" s="94"/>
      <c r="M833" s="94"/>
      <c r="N833" s="94"/>
      <c r="O833" s="45"/>
      <c r="P833" s="45"/>
      <c r="Q833" s="45"/>
      <c r="R833" s="45"/>
      <c r="S833" s="45"/>
      <c r="T833" s="45"/>
      <c r="U833" s="45"/>
      <c r="V833" s="45"/>
      <c r="W833" s="45"/>
      <c r="X833" s="45"/>
      <c r="Y833" s="45"/>
      <c r="Z833" s="45"/>
      <c r="AA833" s="34"/>
      <c r="AB833" s="42"/>
      <c r="AC833" s="42"/>
      <c r="AD833" s="36"/>
    </row>
    <row r="834" customFormat="false" ht="25.85" hidden="true" customHeight="true" outlineLevel="0" collapsed="false">
      <c r="A834" s="92"/>
      <c r="B834" s="76"/>
      <c r="C834" s="93"/>
      <c r="D834" s="75"/>
      <c r="E834" s="36"/>
      <c r="F834" s="47"/>
      <c r="G834" s="47"/>
      <c r="H834" s="47"/>
      <c r="I834" s="47"/>
      <c r="J834" s="47"/>
      <c r="K834" s="47"/>
      <c r="L834" s="94"/>
      <c r="M834" s="94"/>
      <c r="N834" s="94"/>
      <c r="O834" s="45"/>
      <c r="P834" s="45"/>
      <c r="Q834" s="45"/>
      <c r="R834" s="45"/>
      <c r="S834" s="45"/>
      <c r="T834" s="45"/>
      <c r="U834" s="45"/>
      <c r="V834" s="45"/>
      <c r="W834" s="45"/>
      <c r="X834" s="45"/>
      <c r="Y834" s="45"/>
      <c r="Z834" s="45"/>
      <c r="AA834" s="34"/>
      <c r="AB834" s="42"/>
      <c r="AC834" s="42"/>
      <c r="AD834" s="36"/>
    </row>
    <row r="835" customFormat="false" ht="25.85" hidden="true" customHeight="true" outlineLevel="0" collapsed="false">
      <c r="A835" s="92"/>
      <c r="B835" s="76"/>
      <c r="C835" s="93"/>
      <c r="D835" s="75"/>
      <c r="E835" s="36"/>
      <c r="F835" s="47"/>
      <c r="G835" s="47"/>
      <c r="H835" s="47"/>
      <c r="I835" s="47"/>
      <c r="J835" s="47"/>
      <c r="K835" s="47"/>
      <c r="L835" s="94"/>
      <c r="M835" s="94"/>
      <c r="N835" s="94"/>
      <c r="O835" s="45"/>
      <c r="P835" s="45"/>
      <c r="Q835" s="45"/>
      <c r="R835" s="45"/>
      <c r="S835" s="45"/>
      <c r="T835" s="45"/>
      <c r="U835" s="45"/>
      <c r="V835" s="45"/>
      <c r="W835" s="45"/>
      <c r="X835" s="45"/>
      <c r="Y835" s="45"/>
      <c r="Z835" s="45"/>
      <c r="AA835" s="34"/>
      <c r="AB835" s="42"/>
      <c r="AC835" s="42"/>
      <c r="AD835" s="36"/>
    </row>
    <row r="836" customFormat="false" ht="25.85" hidden="true" customHeight="true" outlineLevel="0" collapsed="false">
      <c r="A836" s="92"/>
      <c r="B836" s="76"/>
      <c r="C836" s="93"/>
      <c r="D836" s="75"/>
      <c r="E836" s="36"/>
      <c r="F836" s="47"/>
      <c r="G836" s="47"/>
      <c r="H836" s="47"/>
      <c r="I836" s="47"/>
      <c r="J836" s="47"/>
      <c r="K836" s="47"/>
      <c r="L836" s="94"/>
      <c r="M836" s="94"/>
      <c r="N836" s="94"/>
      <c r="O836" s="45"/>
      <c r="P836" s="45"/>
      <c r="Q836" s="45"/>
      <c r="R836" s="45"/>
      <c r="S836" s="45"/>
      <c r="T836" s="45"/>
      <c r="U836" s="45"/>
      <c r="V836" s="45"/>
      <c r="W836" s="45"/>
      <c r="X836" s="45"/>
      <c r="Y836" s="45"/>
      <c r="Z836" s="45"/>
      <c r="AA836" s="34"/>
      <c r="AB836" s="42"/>
      <c r="AC836" s="42"/>
      <c r="AD836" s="36"/>
    </row>
    <row r="837" customFormat="false" ht="25.85" hidden="true" customHeight="true" outlineLevel="0" collapsed="false">
      <c r="A837" s="92"/>
      <c r="B837" s="76"/>
      <c r="C837" s="93"/>
      <c r="D837" s="75"/>
      <c r="E837" s="36"/>
      <c r="F837" s="47"/>
      <c r="G837" s="47"/>
      <c r="H837" s="47"/>
      <c r="I837" s="47"/>
      <c r="J837" s="47"/>
      <c r="K837" s="47"/>
      <c r="L837" s="94"/>
      <c r="M837" s="94"/>
      <c r="N837" s="94"/>
      <c r="O837" s="45"/>
      <c r="P837" s="45"/>
      <c r="Q837" s="45"/>
      <c r="R837" s="45"/>
      <c r="S837" s="45"/>
      <c r="T837" s="45"/>
      <c r="U837" s="45"/>
      <c r="V837" s="45"/>
      <c r="W837" s="45"/>
      <c r="X837" s="45"/>
      <c r="Y837" s="45"/>
      <c r="Z837" s="45"/>
      <c r="AA837" s="34"/>
      <c r="AB837" s="42"/>
      <c r="AC837" s="42"/>
      <c r="AD837" s="36"/>
    </row>
    <row r="838" customFormat="false" ht="25.85" hidden="true" customHeight="true" outlineLevel="0" collapsed="false">
      <c r="A838" s="92"/>
      <c r="B838" s="76"/>
      <c r="C838" s="93"/>
      <c r="D838" s="75"/>
      <c r="E838" s="36"/>
      <c r="F838" s="47"/>
      <c r="G838" s="47"/>
      <c r="H838" s="47"/>
      <c r="I838" s="47"/>
      <c r="J838" s="47"/>
      <c r="K838" s="47"/>
      <c r="L838" s="94"/>
      <c r="M838" s="94"/>
      <c r="N838" s="94"/>
      <c r="O838" s="45"/>
      <c r="P838" s="45"/>
      <c r="Q838" s="45"/>
      <c r="R838" s="45"/>
      <c r="S838" s="45"/>
      <c r="T838" s="45"/>
      <c r="U838" s="45"/>
      <c r="V838" s="45"/>
      <c r="W838" s="45"/>
      <c r="X838" s="45"/>
      <c r="Y838" s="45"/>
      <c r="Z838" s="45"/>
      <c r="AA838" s="34"/>
      <c r="AB838" s="42"/>
      <c r="AC838" s="42"/>
      <c r="AD838" s="36"/>
    </row>
    <row r="839" customFormat="false" ht="25.85" hidden="true" customHeight="true" outlineLevel="0" collapsed="false">
      <c r="A839" s="92"/>
      <c r="B839" s="76"/>
      <c r="C839" s="93"/>
      <c r="D839" s="75"/>
      <c r="E839" s="36"/>
      <c r="F839" s="47"/>
      <c r="G839" s="47"/>
      <c r="H839" s="47"/>
      <c r="I839" s="47"/>
      <c r="J839" s="47"/>
      <c r="K839" s="47"/>
      <c r="L839" s="94"/>
      <c r="M839" s="94"/>
      <c r="N839" s="94"/>
      <c r="O839" s="45"/>
      <c r="P839" s="45"/>
      <c r="Q839" s="45"/>
      <c r="R839" s="45"/>
      <c r="S839" s="45"/>
      <c r="T839" s="45"/>
      <c r="U839" s="45"/>
      <c r="V839" s="45"/>
      <c r="W839" s="45"/>
      <c r="X839" s="45"/>
      <c r="Y839" s="45"/>
      <c r="Z839" s="45"/>
      <c r="AA839" s="34"/>
      <c r="AB839" s="42"/>
      <c r="AC839" s="42"/>
      <c r="AD839" s="36"/>
    </row>
    <row r="840" customFormat="false" ht="25.85" hidden="true" customHeight="true" outlineLevel="0" collapsed="false">
      <c r="A840" s="92"/>
      <c r="B840" s="76"/>
      <c r="C840" s="93"/>
      <c r="D840" s="75"/>
      <c r="E840" s="36"/>
      <c r="F840" s="47"/>
      <c r="G840" s="47"/>
      <c r="H840" s="47"/>
      <c r="I840" s="47"/>
      <c r="J840" s="47"/>
      <c r="K840" s="47"/>
      <c r="L840" s="94"/>
      <c r="M840" s="94"/>
      <c r="N840" s="94"/>
      <c r="O840" s="45"/>
      <c r="P840" s="45"/>
      <c r="Q840" s="45"/>
      <c r="R840" s="45"/>
      <c r="S840" s="45"/>
      <c r="T840" s="45"/>
      <c r="U840" s="45"/>
      <c r="V840" s="45"/>
      <c r="W840" s="45"/>
      <c r="X840" s="45"/>
      <c r="Y840" s="45"/>
      <c r="Z840" s="45"/>
      <c r="AA840" s="34"/>
      <c r="AB840" s="42"/>
      <c r="AC840" s="42"/>
      <c r="AD840" s="36"/>
    </row>
    <row r="841" customFormat="false" ht="25.85" hidden="true" customHeight="true" outlineLevel="0" collapsed="false">
      <c r="A841" s="92"/>
      <c r="B841" s="76"/>
      <c r="C841" s="93"/>
      <c r="D841" s="75"/>
      <c r="E841" s="36"/>
      <c r="F841" s="47"/>
      <c r="G841" s="47"/>
      <c r="H841" s="47"/>
      <c r="I841" s="47"/>
      <c r="J841" s="47"/>
      <c r="K841" s="47"/>
      <c r="L841" s="94"/>
      <c r="M841" s="94"/>
      <c r="N841" s="94"/>
      <c r="O841" s="45"/>
      <c r="P841" s="45"/>
      <c r="Q841" s="45"/>
      <c r="R841" s="45"/>
      <c r="S841" s="45"/>
      <c r="T841" s="45"/>
      <c r="U841" s="45"/>
      <c r="V841" s="45"/>
      <c r="W841" s="45"/>
      <c r="X841" s="45"/>
      <c r="Y841" s="45"/>
      <c r="Z841" s="45"/>
      <c r="AA841" s="34"/>
      <c r="AB841" s="42"/>
      <c r="AC841" s="42"/>
      <c r="AD841" s="36"/>
    </row>
    <row r="842" customFormat="false" ht="25.85" hidden="true" customHeight="true" outlineLevel="0" collapsed="false">
      <c r="A842" s="92"/>
      <c r="B842" s="76"/>
      <c r="C842" s="93"/>
      <c r="D842" s="75"/>
      <c r="E842" s="36"/>
      <c r="F842" s="47"/>
      <c r="G842" s="47"/>
      <c r="H842" s="47"/>
      <c r="I842" s="47"/>
      <c r="J842" s="47"/>
      <c r="K842" s="47"/>
      <c r="L842" s="94"/>
      <c r="M842" s="94"/>
      <c r="N842" s="94"/>
      <c r="O842" s="45"/>
      <c r="P842" s="45"/>
      <c r="Q842" s="45"/>
      <c r="R842" s="45"/>
      <c r="S842" s="45"/>
      <c r="T842" s="45"/>
      <c r="U842" s="45"/>
      <c r="V842" s="45"/>
      <c r="W842" s="45"/>
      <c r="X842" s="45"/>
      <c r="Y842" s="45"/>
      <c r="Z842" s="45"/>
      <c r="AA842" s="34"/>
      <c r="AB842" s="42"/>
      <c r="AC842" s="42"/>
      <c r="AD842" s="36"/>
    </row>
    <row r="843" customFormat="false" ht="25.85" hidden="true" customHeight="true" outlineLevel="0" collapsed="false">
      <c r="A843" s="92"/>
      <c r="B843" s="76"/>
      <c r="C843" s="93"/>
      <c r="D843" s="75"/>
      <c r="E843" s="36"/>
      <c r="F843" s="47"/>
      <c r="G843" s="47"/>
      <c r="H843" s="47"/>
      <c r="I843" s="47"/>
      <c r="J843" s="47"/>
      <c r="K843" s="47"/>
      <c r="L843" s="94"/>
      <c r="M843" s="94"/>
      <c r="N843" s="94"/>
      <c r="O843" s="45"/>
      <c r="P843" s="45"/>
      <c r="Q843" s="45"/>
      <c r="R843" s="45"/>
      <c r="S843" s="45"/>
      <c r="T843" s="45"/>
      <c r="U843" s="45"/>
      <c r="V843" s="45"/>
      <c r="W843" s="45"/>
      <c r="X843" s="45"/>
      <c r="Y843" s="45"/>
      <c r="Z843" s="45"/>
      <c r="AA843" s="34"/>
      <c r="AB843" s="42"/>
      <c r="AC843" s="42"/>
      <c r="AD843" s="36"/>
    </row>
    <row r="844" customFormat="false" ht="25.85" hidden="true" customHeight="true" outlineLevel="0" collapsed="false">
      <c r="A844" s="92"/>
      <c r="B844" s="76"/>
      <c r="C844" s="93"/>
      <c r="D844" s="75"/>
      <c r="E844" s="36"/>
      <c r="F844" s="47"/>
      <c r="G844" s="47"/>
      <c r="H844" s="47"/>
      <c r="I844" s="47"/>
      <c r="J844" s="47"/>
      <c r="K844" s="47"/>
      <c r="L844" s="94"/>
      <c r="M844" s="94"/>
      <c r="N844" s="94"/>
      <c r="O844" s="45"/>
      <c r="P844" s="45"/>
      <c r="Q844" s="45"/>
      <c r="R844" s="45"/>
      <c r="S844" s="45"/>
      <c r="T844" s="45"/>
      <c r="U844" s="45"/>
      <c r="V844" s="45"/>
      <c r="W844" s="45"/>
      <c r="X844" s="45"/>
      <c r="Y844" s="45"/>
      <c r="Z844" s="45"/>
      <c r="AA844" s="34"/>
      <c r="AB844" s="42"/>
      <c r="AC844" s="42"/>
      <c r="AD844" s="36"/>
    </row>
    <row r="845" customFormat="false" ht="25.85" hidden="true" customHeight="true" outlineLevel="0" collapsed="false">
      <c r="A845" s="92"/>
      <c r="B845" s="76"/>
      <c r="C845" s="93"/>
      <c r="D845" s="75"/>
      <c r="E845" s="36"/>
      <c r="F845" s="47"/>
      <c r="G845" s="47"/>
      <c r="H845" s="47"/>
      <c r="I845" s="47"/>
      <c r="J845" s="47"/>
      <c r="K845" s="47"/>
      <c r="L845" s="94"/>
      <c r="M845" s="94"/>
      <c r="N845" s="94"/>
      <c r="O845" s="45"/>
      <c r="P845" s="45"/>
      <c r="Q845" s="45"/>
      <c r="R845" s="45"/>
      <c r="S845" s="45"/>
      <c r="T845" s="45"/>
      <c r="U845" s="45"/>
      <c r="V845" s="45"/>
      <c r="W845" s="45"/>
      <c r="X845" s="45"/>
      <c r="Y845" s="45"/>
      <c r="Z845" s="45"/>
      <c r="AA845" s="34"/>
      <c r="AB845" s="42"/>
      <c r="AC845" s="42"/>
      <c r="AD845" s="36"/>
    </row>
    <row r="846" customFormat="false" ht="25.85" hidden="true" customHeight="true" outlineLevel="0" collapsed="false">
      <c r="A846" s="92"/>
      <c r="B846" s="76"/>
      <c r="C846" s="93"/>
      <c r="D846" s="75"/>
      <c r="E846" s="36"/>
      <c r="F846" s="47"/>
      <c r="G846" s="47"/>
      <c r="H846" s="47"/>
      <c r="I846" s="47"/>
      <c r="J846" s="47"/>
      <c r="K846" s="47"/>
      <c r="L846" s="94"/>
      <c r="M846" s="94"/>
      <c r="N846" s="94"/>
      <c r="O846" s="45"/>
      <c r="P846" s="45"/>
      <c r="Q846" s="45"/>
      <c r="R846" s="45"/>
      <c r="S846" s="45"/>
      <c r="T846" s="45"/>
      <c r="U846" s="45"/>
      <c r="V846" s="45"/>
      <c r="W846" s="45"/>
      <c r="X846" s="45"/>
      <c r="Y846" s="45"/>
      <c r="Z846" s="45"/>
      <c r="AA846" s="34"/>
      <c r="AB846" s="42"/>
      <c r="AC846" s="42"/>
      <c r="AD846" s="36"/>
    </row>
    <row r="847" customFormat="false" ht="25.85" hidden="true" customHeight="true" outlineLevel="0" collapsed="false">
      <c r="A847" s="92"/>
      <c r="B847" s="76"/>
      <c r="C847" s="93"/>
      <c r="D847" s="75"/>
      <c r="E847" s="36"/>
      <c r="F847" s="47"/>
      <c r="G847" s="47"/>
      <c r="H847" s="47"/>
      <c r="I847" s="47"/>
      <c r="J847" s="47"/>
      <c r="K847" s="47"/>
      <c r="L847" s="94"/>
      <c r="M847" s="94"/>
      <c r="N847" s="94"/>
      <c r="O847" s="45"/>
      <c r="P847" s="45"/>
      <c r="Q847" s="45"/>
      <c r="R847" s="45"/>
      <c r="S847" s="45"/>
      <c r="T847" s="45"/>
      <c r="U847" s="45"/>
      <c r="V847" s="45"/>
      <c r="W847" s="45"/>
      <c r="X847" s="45"/>
      <c r="Y847" s="45"/>
      <c r="Z847" s="45"/>
      <c r="AA847" s="34"/>
      <c r="AB847" s="42"/>
      <c r="AC847" s="42"/>
      <c r="AD847" s="36"/>
    </row>
    <row r="848" customFormat="false" ht="25.85" hidden="true" customHeight="true" outlineLevel="0" collapsed="false">
      <c r="A848" s="92"/>
      <c r="B848" s="76"/>
      <c r="C848" s="93"/>
      <c r="D848" s="75"/>
      <c r="E848" s="36"/>
      <c r="F848" s="47"/>
      <c r="G848" s="47"/>
      <c r="H848" s="47"/>
      <c r="I848" s="47"/>
      <c r="J848" s="47"/>
      <c r="K848" s="47"/>
      <c r="L848" s="94"/>
      <c r="M848" s="94"/>
      <c r="N848" s="94"/>
      <c r="O848" s="45"/>
      <c r="P848" s="45"/>
      <c r="Q848" s="45"/>
      <c r="R848" s="45"/>
      <c r="S848" s="45"/>
      <c r="T848" s="45"/>
      <c r="U848" s="45"/>
      <c r="V848" s="45"/>
      <c r="W848" s="45"/>
      <c r="X848" s="45"/>
      <c r="Y848" s="45"/>
      <c r="Z848" s="45"/>
      <c r="AA848" s="34"/>
      <c r="AB848" s="42"/>
      <c r="AC848" s="42"/>
      <c r="AD848" s="36"/>
    </row>
    <row r="849" customFormat="false" ht="25.85" hidden="true" customHeight="true" outlineLevel="0" collapsed="false">
      <c r="A849" s="92"/>
      <c r="B849" s="76"/>
      <c r="C849" s="93"/>
      <c r="D849" s="75"/>
      <c r="E849" s="36"/>
      <c r="F849" s="47"/>
      <c r="G849" s="47"/>
      <c r="H849" s="47"/>
      <c r="I849" s="47"/>
      <c r="J849" s="47"/>
      <c r="K849" s="47"/>
      <c r="L849" s="94"/>
      <c r="M849" s="94"/>
      <c r="N849" s="94"/>
      <c r="O849" s="45"/>
      <c r="P849" s="45"/>
      <c r="Q849" s="45"/>
      <c r="R849" s="45"/>
      <c r="S849" s="45"/>
      <c r="T849" s="45"/>
      <c r="U849" s="45"/>
      <c r="V849" s="45"/>
      <c r="W849" s="45"/>
      <c r="X849" s="45"/>
      <c r="Y849" s="45"/>
      <c r="Z849" s="45"/>
      <c r="AA849" s="34"/>
      <c r="AB849" s="42"/>
      <c r="AC849" s="42"/>
      <c r="AD849" s="36"/>
    </row>
    <row r="850" customFormat="false" ht="25.85" hidden="true" customHeight="true" outlineLevel="0" collapsed="false">
      <c r="A850" s="92"/>
      <c r="B850" s="76"/>
      <c r="C850" s="93"/>
      <c r="D850" s="75"/>
      <c r="E850" s="36"/>
      <c r="F850" s="47"/>
      <c r="G850" s="47"/>
      <c r="H850" s="47"/>
      <c r="I850" s="47"/>
      <c r="J850" s="47"/>
      <c r="K850" s="47"/>
      <c r="L850" s="94"/>
      <c r="M850" s="94"/>
      <c r="N850" s="94"/>
      <c r="O850" s="45"/>
      <c r="P850" s="45"/>
      <c r="Q850" s="45"/>
      <c r="R850" s="45"/>
      <c r="S850" s="45"/>
      <c r="T850" s="45"/>
      <c r="U850" s="45"/>
      <c r="V850" s="45"/>
      <c r="W850" s="45"/>
      <c r="X850" s="45"/>
      <c r="Y850" s="45"/>
      <c r="Z850" s="45"/>
      <c r="AA850" s="34"/>
      <c r="AB850" s="42"/>
      <c r="AC850" s="42"/>
      <c r="AD850" s="36"/>
    </row>
    <row r="851" customFormat="false" ht="25.85" hidden="true" customHeight="true" outlineLevel="0" collapsed="false">
      <c r="A851" s="92"/>
      <c r="B851" s="76"/>
      <c r="C851" s="93"/>
      <c r="D851" s="75"/>
      <c r="E851" s="36"/>
      <c r="F851" s="47"/>
      <c r="G851" s="47"/>
      <c r="H851" s="47"/>
      <c r="I851" s="47"/>
      <c r="J851" s="47"/>
      <c r="K851" s="47"/>
      <c r="L851" s="94"/>
      <c r="M851" s="94"/>
      <c r="N851" s="94"/>
      <c r="O851" s="45"/>
      <c r="P851" s="45"/>
      <c r="Q851" s="45"/>
      <c r="R851" s="45"/>
      <c r="S851" s="45"/>
      <c r="T851" s="45"/>
      <c r="U851" s="45"/>
      <c r="V851" s="45"/>
      <c r="W851" s="45"/>
      <c r="X851" s="45"/>
      <c r="Y851" s="45"/>
      <c r="Z851" s="45"/>
      <c r="AA851" s="34"/>
      <c r="AB851" s="42"/>
      <c r="AC851" s="42"/>
      <c r="AD851" s="36"/>
    </row>
    <row r="852" customFormat="false" ht="25.85" hidden="true" customHeight="true" outlineLevel="0" collapsed="false">
      <c r="A852" s="92"/>
      <c r="B852" s="76"/>
      <c r="C852" s="93"/>
      <c r="D852" s="75"/>
      <c r="E852" s="36"/>
      <c r="F852" s="47"/>
      <c r="G852" s="47"/>
      <c r="H852" s="47"/>
      <c r="I852" s="47"/>
      <c r="J852" s="47"/>
      <c r="K852" s="47"/>
      <c r="L852" s="94"/>
      <c r="M852" s="94"/>
      <c r="N852" s="94"/>
      <c r="O852" s="45"/>
      <c r="P852" s="45"/>
      <c r="Q852" s="45"/>
      <c r="R852" s="45"/>
      <c r="S852" s="45"/>
      <c r="T852" s="45"/>
      <c r="U852" s="45"/>
      <c r="V852" s="45"/>
      <c r="W852" s="45"/>
      <c r="X852" s="45"/>
      <c r="Y852" s="45"/>
      <c r="Z852" s="45"/>
      <c r="AA852" s="34"/>
      <c r="AB852" s="42"/>
      <c r="AC852" s="42"/>
      <c r="AD852" s="36"/>
    </row>
    <row r="853" customFormat="false" ht="25.85" hidden="true" customHeight="true" outlineLevel="0" collapsed="false">
      <c r="A853" s="92"/>
      <c r="B853" s="76"/>
      <c r="C853" s="93"/>
      <c r="D853" s="75"/>
      <c r="E853" s="36"/>
      <c r="F853" s="47"/>
      <c r="G853" s="47"/>
      <c r="H853" s="47"/>
      <c r="I853" s="47"/>
      <c r="J853" s="47"/>
      <c r="K853" s="47"/>
      <c r="L853" s="94"/>
      <c r="M853" s="94"/>
      <c r="N853" s="94"/>
      <c r="O853" s="45"/>
      <c r="P853" s="45"/>
      <c r="Q853" s="45"/>
      <c r="R853" s="45"/>
      <c r="S853" s="45"/>
      <c r="T853" s="45"/>
      <c r="U853" s="45"/>
      <c r="V853" s="45"/>
      <c r="W853" s="45"/>
      <c r="X853" s="45"/>
      <c r="Y853" s="45"/>
      <c r="Z853" s="45"/>
      <c r="AA853" s="34"/>
      <c r="AB853" s="42"/>
      <c r="AC853" s="42"/>
      <c r="AD853" s="36"/>
    </row>
    <row r="854" customFormat="false" ht="25.85" hidden="true" customHeight="true" outlineLevel="0" collapsed="false">
      <c r="A854" s="92"/>
      <c r="B854" s="76"/>
      <c r="C854" s="93"/>
      <c r="D854" s="75"/>
      <c r="E854" s="36"/>
      <c r="F854" s="47"/>
      <c r="G854" s="47"/>
      <c r="H854" s="47"/>
      <c r="I854" s="47"/>
      <c r="J854" s="47"/>
      <c r="K854" s="47"/>
      <c r="L854" s="94"/>
      <c r="M854" s="94"/>
      <c r="N854" s="94"/>
      <c r="O854" s="45"/>
      <c r="P854" s="45"/>
      <c r="Q854" s="45"/>
      <c r="R854" s="45"/>
      <c r="S854" s="45"/>
      <c r="T854" s="45"/>
      <c r="U854" s="45"/>
      <c r="V854" s="45"/>
      <c r="W854" s="45"/>
      <c r="X854" s="45"/>
      <c r="Y854" s="45"/>
      <c r="Z854" s="45"/>
      <c r="AA854" s="34"/>
      <c r="AB854" s="42"/>
      <c r="AC854" s="42"/>
      <c r="AD854" s="36"/>
    </row>
    <row r="855" customFormat="false" ht="25.85" hidden="true" customHeight="true" outlineLevel="0" collapsed="false">
      <c r="A855" s="92"/>
      <c r="B855" s="76"/>
      <c r="C855" s="93"/>
      <c r="D855" s="75"/>
      <c r="E855" s="36"/>
      <c r="F855" s="47"/>
      <c r="G855" s="47"/>
      <c r="H855" s="47"/>
      <c r="I855" s="47"/>
      <c r="J855" s="47"/>
      <c r="K855" s="47"/>
      <c r="L855" s="94"/>
      <c r="M855" s="94"/>
      <c r="N855" s="94"/>
      <c r="O855" s="45"/>
      <c r="P855" s="45"/>
      <c r="Q855" s="45"/>
      <c r="R855" s="45"/>
      <c r="S855" s="45"/>
      <c r="T855" s="45"/>
      <c r="U855" s="45"/>
      <c r="V855" s="45"/>
      <c r="W855" s="45"/>
      <c r="X855" s="45"/>
      <c r="Y855" s="45"/>
      <c r="Z855" s="45"/>
      <c r="AA855" s="34"/>
      <c r="AB855" s="42"/>
      <c r="AC855" s="42"/>
      <c r="AD855" s="36"/>
    </row>
    <row r="856" customFormat="false" ht="25.85" hidden="true" customHeight="true" outlineLevel="0" collapsed="false">
      <c r="A856" s="92"/>
      <c r="B856" s="76"/>
      <c r="C856" s="93"/>
      <c r="D856" s="75"/>
      <c r="E856" s="36"/>
      <c r="F856" s="47"/>
      <c r="G856" s="47"/>
      <c r="H856" s="47"/>
      <c r="I856" s="47"/>
      <c r="J856" s="47"/>
      <c r="K856" s="47"/>
      <c r="L856" s="94"/>
      <c r="M856" s="94"/>
      <c r="N856" s="94"/>
      <c r="O856" s="45"/>
      <c r="P856" s="45"/>
      <c r="Q856" s="45"/>
      <c r="R856" s="45"/>
      <c r="S856" s="45"/>
      <c r="T856" s="45"/>
      <c r="U856" s="45"/>
      <c r="V856" s="45"/>
      <c r="W856" s="45"/>
      <c r="X856" s="45"/>
      <c r="Y856" s="45"/>
      <c r="Z856" s="45"/>
      <c r="AA856" s="34"/>
      <c r="AB856" s="42"/>
      <c r="AC856" s="42"/>
      <c r="AD856" s="36"/>
    </row>
    <row r="857" customFormat="false" ht="25.85" hidden="true" customHeight="true" outlineLevel="0" collapsed="false">
      <c r="A857" s="92"/>
      <c r="B857" s="76"/>
      <c r="C857" s="93"/>
      <c r="D857" s="75"/>
      <c r="E857" s="36"/>
      <c r="F857" s="47"/>
      <c r="G857" s="47"/>
      <c r="H857" s="47"/>
      <c r="I857" s="47"/>
      <c r="J857" s="47"/>
      <c r="K857" s="47"/>
      <c r="L857" s="94"/>
      <c r="M857" s="94"/>
      <c r="N857" s="94"/>
      <c r="O857" s="45"/>
      <c r="P857" s="45"/>
      <c r="Q857" s="45"/>
      <c r="R857" s="45"/>
      <c r="S857" s="45"/>
      <c r="T857" s="45"/>
      <c r="U857" s="45"/>
      <c r="V857" s="45"/>
      <c r="W857" s="45"/>
      <c r="X857" s="45"/>
      <c r="Y857" s="45"/>
      <c r="Z857" s="45"/>
      <c r="AA857" s="34"/>
      <c r="AB857" s="42"/>
      <c r="AC857" s="42"/>
      <c r="AD857" s="36"/>
    </row>
    <row r="858" customFormat="false" ht="25.85" hidden="true" customHeight="true" outlineLevel="0" collapsed="false">
      <c r="A858" s="92"/>
      <c r="B858" s="76"/>
      <c r="C858" s="93"/>
      <c r="D858" s="75"/>
      <c r="E858" s="36"/>
      <c r="F858" s="47"/>
      <c r="G858" s="47"/>
      <c r="H858" s="47"/>
      <c r="I858" s="47"/>
      <c r="J858" s="47"/>
      <c r="K858" s="47"/>
      <c r="L858" s="94"/>
      <c r="M858" s="94"/>
      <c r="N858" s="94"/>
      <c r="O858" s="45"/>
      <c r="P858" s="45"/>
      <c r="Q858" s="45"/>
      <c r="R858" s="45"/>
      <c r="S858" s="45"/>
      <c r="T858" s="45"/>
      <c r="U858" s="45"/>
      <c r="V858" s="45"/>
      <c r="W858" s="45"/>
      <c r="X858" s="45"/>
      <c r="Y858" s="45"/>
      <c r="Z858" s="45"/>
      <c r="AA858" s="34"/>
      <c r="AB858" s="42"/>
      <c r="AC858" s="42"/>
      <c r="AD858" s="36"/>
    </row>
    <row r="859" customFormat="false" ht="25.85" hidden="true" customHeight="true" outlineLevel="0" collapsed="false">
      <c r="A859" s="92"/>
      <c r="B859" s="76"/>
      <c r="C859" s="93"/>
      <c r="D859" s="75"/>
      <c r="E859" s="36"/>
      <c r="F859" s="47"/>
      <c r="G859" s="47"/>
      <c r="H859" s="47"/>
      <c r="I859" s="47"/>
      <c r="J859" s="47"/>
      <c r="K859" s="47"/>
      <c r="L859" s="94"/>
      <c r="M859" s="94"/>
      <c r="N859" s="94"/>
      <c r="O859" s="45"/>
      <c r="P859" s="45"/>
      <c r="Q859" s="45"/>
      <c r="R859" s="45"/>
      <c r="S859" s="45"/>
      <c r="T859" s="45"/>
      <c r="U859" s="45"/>
      <c r="V859" s="45"/>
      <c r="W859" s="45"/>
      <c r="X859" s="45"/>
      <c r="Y859" s="45"/>
      <c r="Z859" s="45"/>
      <c r="AA859" s="34"/>
      <c r="AB859" s="42"/>
      <c r="AC859" s="42"/>
      <c r="AD859" s="36"/>
    </row>
    <row r="860" customFormat="false" ht="25.85" hidden="true" customHeight="true" outlineLevel="0" collapsed="false">
      <c r="A860" s="92"/>
      <c r="B860" s="76"/>
      <c r="C860" s="93"/>
      <c r="D860" s="75"/>
      <c r="E860" s="36"/>
      <c r="F860" s="47"/>
      <c r="G860" s="47"/>
      <c r="H860" s="47"/>
      <c r="I860" s="47"/>
      <c r="J860" s="47"/>
      <c r="K860" s="47"/>
      <c r="L860" s="94"/>
      <c r="M860" s="94"/>
      <c r="N860" s="94"/>
      <c r="O860" s="45"/>
      <c r="P860" s="45"/>
      <c r="Q860" s="45"/>
      <c r="R860" s="45"/>
      <c r="S860" s="45"/>
      <c r="T860" s="45"/>
      <c r="U860" s="45"/>
      <c r="V860" s="45"/>
      <c r="W860" s="45"/>
      <c r="X860" s="45"/>
      <c r="Y860" s="45"/>
      <c r="Z860" s="45"/>
      <c r="AA860" s="34"/>
      <c r="AB860" s="42"/>
      <c r="AC860" s="42"/>
      <c r="AD860" s="36"/>
    </row>
    <row r="861" customFormat="false" ht="25.85" hidden="true" customHeight="true" outlineLevel="0" collapsed="false">
      <c r="A861" s="92"/>
      <c r="B861" s="76"/>
      <c r="C861" s="93"/>
      <c r="D861" s="75"/>
      <c r="E861" s="36"/>
      <c r="F861" s="47"/>
      <c r="G861" s="47"/>
      <c r="H861" s="47"/>
      <c r="I861" s="47"/>
      <c r="J861" s="47"/>
      <c r="K861" s="47"/>
      <c r="L861" s="94"/>
      <c r="M861" s="94"/>
      <c r="N861" s="94"/>
      <c r="O861" s="45"/>
      <c r="P861" s="45"/>
      <c r="Q861" s="45"/>
      <c r="R861" s="45"/>
      <c r="S861" s="45"/>
      <c r="T861" s="45"/>
      <c r="U861" s="45"/>
      <c r="V861" s="45"/>
      <c r="W861" s="45"/>
      <c r="X861" s="45"/>
      <c r="Y861" s="45"/>
      <c r="Z861" s="45"/>
      <c r="AA861" s="34"/>
      <c r="AB861" s="42"/>
      <c r="AC861" s="42"/>
      <c r="AD861" s="36"/>
    </row>
    <row r="862" customFormat="false" ht="25.85" hidden="true" customHeight="true" outlineLevel="0" collapsed="false">
      <c r="A862" s="92"/>
      <c r="B862" s="76"/>
      <c r="C862" s="93"/>
      <c r="D862" s="75"/>
      <c r="E862" s="36"/>
      <c r="F862" s="47"/>
      <c r="G862" s="47"/>
      <c r="H862" s="47"/>
      <c r="I862" s="47"/>
      <c r="J862" s="47"/>
      <c r="K862" s="47"/>
      <c r="L862" s="94"/>
      <c r="M862" s="94"/>
      <c r="N862" s="94"/>
      <c r="O862" s="45"/>
      <c r="P862" s="45"/>
      <c r="Q862" s="45"/>
      <c r="R862" s="45"/>
      <c r="S862" s="45"/>
      <c r="T862" s="45"/>
      <c r="U862" s="45"/>
      <c r="V862" s="45"/>
      <c r="W862" s="45"/>
      <c r="X862" s="45"/>
      <c r="Y862" s="45"/>
      <c r="Z862" s="45"/>
      <c r="AA862" s="34"/>
      <c r="AB862" s="42"/>
      <c r="AC862" s="42"/>
      <c r="AD862" s="36"/>
    </row>
    <row r="863" customFormat="false" ht="25.85" hidden="true" customHeight="true" outlineLevel="0" collapsed="false">
      <c r="A863" s="92"/>
      <c r="B863" s="76"/>
      <c r="C863" s="93"/>
      <c r="D863" s="75"/>
      <c r="E863" s="36"/>
      <c r="F863" s="47"/>
      <c r="G863" s="47"/>
      <c r="H863" s="47"/>
      <c r="I863" s="47"/>
      <c r="J863" s="47"/>
      <c r="K863" s="47"/>
      <c r="L863" s="94"/>
      <c r="M863" s="94"/>
      <c r="N863" s="94"/>
      <c r="O863" s="45"/>
      <c r="P863" s="45"/>
      <c r="Q863" s="45"/>
      <c r="R863" s="45"/>
      <c r="S863" s="45"/>
      <c r="T863" s="45"/>
      <c r="U863" s="45"/>
      <c r="V863" s="45"/>
      <c r="W863" s="45"/>
      <c r="X863" s="45"/>
      <c r="Y863" s="45"/>
      <c r="Z863" s="45"/>
      <c r="AA863" s="34"/>
      <c r="AB863" s="42"/>
      <c r="AC863" s="42"/>
      <c r="AD863" s="36"/>
    </row>
    <row r="864" customFormat="false" ht="25.85" hidden="true" customHeight="true" outlineLevel="0" collapsed="false">
      <c r="A864" s="92"/>
      <c r="B864" s="76"/>
      <c r="C864" s="93"/>
      <c r="D864" s="75"/>
      <c r="E864" s="36"/>
      <c r="F864" s="47"/>
      <c r="G864" s="47"/>
      <c r="H864" s="47"/>
      <c r="I864" s="47"/>
      <c r="J864" s="47"/>
      <c r="K864" s="47"/>
      <c r="L864" s="94"/>
      <c r="M864" s="94"/>
      <c r="N864" s="94"/>
      <c r="O864" s="45"/>
      <c r="P864" s="45"/>
      <c r="Q864" s="45"/>
      <c r="R864" s="45"/>
      <c r="S864" s="45"/>
      <c r="T864" s="45"/>
      <c r="U864" s="45"/>
      <c r="V864" s="45"/>
      <c r="W864" s="45"/>
      <c r="X864" s="45"/>
      <c r="Y864" s="45"/>
      <c r="Z864" s="45"/>
      <c r="AA864" s="34"/>
      <c r="AB864" s="42"/>
      <c r="AC864" s="42"/>
      <c r="AD864" s="36"/>
    </row>
    <row r="865" customFormat="false" ht="25.85" hidden="true" customHeight="true" outlineLevel="0" collapsed="false">
      <c r="A865" s="92"/>
      <c r="B865" s="76"/>
      <c r="C865" s="93"/>
      <c r="D865" s="75"/>
      <c r="E865" s="36"/>
      <c r="F865" s="47"/>
      <c r="G865" s="47"/>
      <c r="H865" s="47"/>
      <c r="I865" s="47"/>
      <c r="J865" s="47"/>
      <c r="K865" s="47"/>
      <c r="L865" s="94"/>
      <c r="M865" s="94"/>
      <c r="N865" s="94"/>
      <c r="O865" s="45"/>
      <c r="P865" s="45"/>
      <c r="Q865" s="45"/>
      <c r="R865" s="45"/>
      <c r="S865" s="45"/>
      <c r="T865" s="45"/>
      <c r="U865" s="45"/>
      <c r="V865" s="45"/>
      <c r="W865" s="45"/>
      <c r="X865" s="45"/>
      <c r="Y865" s="45"/>
      <c r="Z865" s="45"/>
      <c r="AA865" s="34"/>
      <c r="AB865" s="42"/>
      <c r="AC865" s="42"/>
      <c r="AD865" s="36"/>
    </row>
    <row r="866" customFormat="false" ht="25.85" hidden="true" customHeight="true" outlineLevel="0" collapsed="false">
      <c r="A866" s="92"/>
      <c r="B866" s="76"/>
      <c r="C866" s="93"/>
      <c r="D866" s="75"/>
      <c r="E866" s="36"/>
      <c r="F866" s="47"/>
      <c r="G866" s="47"/>
      <c r="H866" s="47"/>
      <c r="I866" s="47"/>
      <c r="J866" s="47"/>
      <c r="K866" s="47"/>
      <c r="L866" s="94"/>
      <c r="M866" s="94"/>
      <c r="N866" s="94"/>
      <c r="O866" s="45"/>
      <c r="P866" s="45"/>
      <c r="Q866" s="45"/>
      <c r="R866" s="45"/>
      <c r="S866" s="45"/>
      <c r="T866" s="45"/>
      <c r="U866" s="45"/>
      <c r="V866" s="45"/>
      <c r="W866" s="45"/>
      <c r="X866" s="45"/>
      <c r="Y866" s="45"/>
      <c r="Z866" s="45"/>
      <c r="AA866" s="34"/>
      <c r="AB866" s="42"/>
      <c r="AC866" s="42"/>
      <c r="AD866" s="36"/>
    </row>
    <row r="867" customFormat="false" ht="25.85" hidden="true" customHeight="true" outlineLevel="0" collapsed="false">
      <c r="A867" s="92"/>
      <c r="B867" s="76"/>
      <c r="C867" s="93"/>
      <c r="D867" s="75"/>
      <c r="E867" s="36"/>
      <c r="F867" s="47"/>
      <c r="G867" s="47"/>
      <c r="H867" s="47"/>
      <c r="I867" s="47"/>
      <c r="J867" s="47"/>
      <c r="K867" s="47"/>
      <c r="L867" s="94"/>
      <c r="M867" s="94"/>
      <c r="N867" s="94"/>
      <c r="O867" s="45"/>
      <c r="P867" s="45"/>
      <c r="Q867" s="45"/>
      <c r="R867" s="45"/>
      <c r="S867" s="45"/>
      <c r="T867" s="45"/>
      <c r="U867" s="45"/>
      <c r="V867" s="45"/>
      <c r="W867" s="45"/>
      <c r="X867" s="45"/>
      <c r="Y867" s="45"/>
      <c r="Z867" s="45"/>
      <c r="AA867" s="34"/>
      <c r="AB867" s="42"/>
      <c r="AC867" s="42"/>
      <c r="AD867" s="36"/>
    </row>
    <row r="868" customFormat="false" ht="25.85" hidden="true" customHeight="true" outlineLevel="0" collapsed="false">
      <c r="A868" s="92"/>
      <c r="B868" s="76"/>
      <c r="C868" s="93"/>
      <c r="D868" s="75"/>
      <c r="E868" s="36"/>
      <c r="F868" s="47"/>
      <c r="G868" s="47"/>
      <c r="H868" s="47"/>
      <c r="I868" s="47"/>
      <c r="J868" s="47"/>
      <c r="K868" s="47"/>
      <c r="L868" s="94"/>
      <c r="M868" s="94"/>
      <c r="N868" s="94"/>
      <c r="O868" s="45"/>
      <c r="P868" s="45"/>
      <c r="Q868" s="45"/>
      <c r="R868" s="45"/>
      <c r="S868" s="45"/>
      <c r="T868" s="45"/>
      <c r="U868" s="45"/>
      <c r="V868" s="45"/>
      <c r="W868" s="45"/>
      <c r="X868" s="45"/>
      <c r="Y868" s="45"/>
      <c r="Z868" s="45"/>
      <c r="AA868" s="34"/>
      <c r="AB868" s="42"/>
      <c r="AC868" s="42"/>
      <c r="AD868" s="36"/>
    </row>
    <row r="869" customFormat="false" ht="25.85" hidden="true" customHeight="true" outlineLevel="0" collapsed="false">
      <c r="A869" s="92"/>
      <c r="B869" s="76"/>
      <c r="C869" s="93"/>
      <c r="D869" s="75"/>
      <c r="E869" s="36"/>
      <c r="F869" s="47"/>
      <c r="G869" s="47"/>
      <c r="H869" s="47"/>
      <c r="I869" s="47"/>
      <c r="J869" s="47"/>
      <c r="K869" s="47"/>
      <c r="L869" s="94"/>
      <c r="M869" s="94"/>
      <c r="N869" s="94"/>
      <c r="O869" s="45"/>
      <c r="P869" s="45"/>
      <c r="Q869" s="45"/>
      <c r="R869" s="45"/>
      <c r="S869" s="45"/>
      <c r="T869" s="45"/>
      <c r="U869" s="45"/>
      <c r="V869" s="45"/>
      <c r="W869" s="45"/>
      <c r="X869" s="45"/>
      <c r="Y869" s="45"/>
      <c r="Z869" s="45"/>
      <c r="AA869" s="34"/>
      <c r="AB869" s="42"/>
      <c r="AC869" s="42"/>
      <c r="AD869" s="36"/>
    </row>
    <row r="870" customFormat="false" ht="25.85" hidden="true" customHeight="true" outlineLevel="0" collapsed="false">
      <c r="A870" s="92"/>
      <c r="B870" s="76"/>
      <c r="C870" s="93"/>
      <c r="D870" s="75"/>
      <c r="E870" s="36"/>
      <c r="F870" s="47"/>
      <c r="G870" s="47"/>
      <c r="H870" s="47"/>
      <c r="I870" s="47"/>
      <c r="J870" s="47"/>
      <c r="K870" s="47"/>
      <c r="L870" s="94"/>
      <c r="M870" s="94"/>
      <c r="N870" s="94"/>
      <c r="O870" s="45"/>
      <c r="P870" s="45"/>
      <c r="Q870" s="45"/>
      <c r="R870" s="45"/>
      <c r="S870" s="45"/>
      <c r="T870" s="45"/>
      <c r="U870" s="45"/>
      <c r="V870" s="45"/>
      <c r="W870" s="45"/>
      <c r="X870" s="45"/>
      <c r="Y870" s="45"/>
      <c r="Z870" s="45"/>
      <c r="AA870" s="34"/>
      <c r="AB870" s="42"/>
      <c r="AC870" s="42"/>
      <c r="AD870" s="36"/>
    </row>
    <row r="871" customFormat="false" ht="25.85" hidden="true" customHeight="true" outlineLevel="0" collapsed="false">
      <c r="A871" s="92"/>
      <c r="B871" s="76"/>
      <c r="C871" s="93"/>
      <c r="D871" s="75"/>
      <c r="E871" s="36"/>
      <c r="F871" s="47"/>
      <c r="G871" s="47"/>
      <c r="H871" s="47"/>
      <c r="I871" s="47"/>
      <c r="J871" s="47"/>
      <c r="K871" s="47"/>
      <c r="L871" s="94"/>
      <c r="M871" s="94"/>
      <c r="N871" s="94"/>
      <c r="O871" s="45"/>
      <c r="P871" s="45"/>
      <c r="Q871" s="45"/>
      <c r="R871" s="45"/>
      <c r="S871" s="45"/>
      <c r="T871" s="45"/>
      <c r="U871" s="45"/>
      <c r="V871" s="45"/>
      <c r="W871" s="45"/>
      <c r="X871" s="45"/>
      <c r="Y871" s="45"/>
      <c r="Z871" s="45"/>
      <c r="AA871" s="34"/>
      <c r="AB871" s="42"/>
      <c r="AC871" s="42"/>
      <c r="AD871" s="36"/>
    </row>
    <row r="872" customFormat="false" ht="25.85" hidden="true" customHeight="true" outlineLevel="0" collapsed="false">
      <c r="A872" s="92"/>
      <c r="B872" s="76"/>
      <c r="C872" s="93"/>
      <c r="D872" s="75"/>
      <c r="E872" s="36"/>
      <c r="F872" s="47"/>
      <c r="G872" s="47"/>
      <c r="H872" s="47"/>
      <c r="I872" s="47"/>
      <c r="J872" s="47"/>
      <c r="K872" s="47"/>
      <c r="L872" s="94"/>
      <c r="M872" s="94"/>
      <c r="N872" s="94"/>
      <c r="O872" s="45"/>
      <c r="P872" s="45"/>
      <c r="Q872" s="45"/>
      <c r="R872" s="45"/>
      <c r="S872" s="45"/>
      <c r="T872" s="45"/>
      <c r="U872" s="45"/>
      <c r="V872" s="45"/>
      <c r="W872" s="45"/>
      <c r="X872" s="45"/>
      <c r="Y872" s="45"/>
      <c r="Z872" s="45"/>
      <c r="AA872" s="34"/>
      <c r="AB872" s="42"/>
      <c r="AC872" s="42"/>
      <c r="AD872" s="36"/>
    </row>
    <row r="873" customFormat="false" ht="25.85" hidden="true" customHeight="true" outlineLevel="0" collapsed="false">
      <c r="A873" s="92"/>
      <c r="B873" s="76"/>
      <c r="C873" s="93"/>
      <c r="D873" s="75"/>
      <c r="E873" s="36"/>
      <c r="F873" s="47"/>
      <c r="G873" s="47"/>
      <c r="H873" s="47"/>
      <c r="I873" s="47"/>
      <c r="J873" s="47"/>
      <c r="K873" s="47"/>
      <c r="L873" s="94"/>
      <c r="M873" s="94"/>
      <c r="N873" s="94"/>
      <c r="O873" s="45"/>
      <c r="P873" s="45"/>
      <c r="Q873" s="45"/>
      <c r="R873" s="45"/>
      <c r="S873" s="45"/>
      <c r="T873" s="45"/>
      <c r="U873" s="45"/>
      <c r="V873" s="45"/>
      <c r="W873" s="45"/>
      <c r="X873" s="45"/>
      <c r="Y873" s="45"/>
      <c r="Z873" s="45"/>
      <c r="AA873" s="34"/>
      <c r="AB873" s="42"/>
      <c r="AC873" s="42"/>
      <c r="AD873" s="36"/>
    </row>
    <row r="874" customFormat="false" ht="25.85" hidden="true" customHeight="true" outlineLevel="0" collapsed="false">
      <c r="A874" s="92"/>
      <c r="B874" s="76"/>
      <c r="C874" s="93"/>
      <c r="D874" s="75"/>
      <c r="E874" s="36"/>
      <c r="F874" s="47"/>
      <c r="G874" s="47"/>
      <c r="H874" s="47"/>
      <c r="I874" s="47"/>
      <c r="J874" s="47"/>
      <c r="K874" s="47"/>
      <c r="L874" s="94"/>
      <c r="M874" s="94"/>
      <c r="N874" s="94"/>
      <c r="O874" s="45"/>
      <c r="P874" s="45"/>
      <c r="Q874" s="45"/>
      <c r="R874" s="45"/>
      <c r="S874" s="45"/>
      <c r="T874" s="45"/>
      <c r="U874" s="45"/>
      <c r="V874" s="45"/>
      <c r="W874" s="45"/>
      <c r="X874" s="45"/>
      <c r="Y874" s="45"/>
      <c r="Z874" s="45"/>
      <c r="AA874" s="34"/>
      <c r="AB874" s="42"/>
      <c r="AC874" s="42"/>
      <c r="AD874" s="36"/>
    </row>
    <row r="875" customFormat="false" ht="25.85" hidden="true" customHeight="true" outlineLevel="0" collapsed="false">
      <c r="A875" s="92"/>
      <c r="B875" s="76"/>
      <c r="C875" s="93"/>
      <c r="D875" s="75"/>
      <c r="E875" s="36"/>
      <c r="F875" s="47"/>
      <c r="G875" s="47"/>
      <c r="H875" s="47"/>
      <c r="I875" s="47"/>
      <c r="J875" s="47"/>
      <c r="K875" s="47"/>
      <c r="L875" s="94"/>
      <c r="M875" s="94"/>
      <c r="N875" s="94"/>
      <c r="O875" s="45"/>
      <c r="P875" s="45"/>
      <c r="Q875" s="45"/>
      <c r="R875" s="45"/>
      <c r="S875" s="45"/>
      <c r="T875" s="45"/>
      <c r="U875" s="45"/>
      <c r="V875" s="45"/>
      <c r="W875" s="45"/>
      <c r="X875" s="45"/>
      <c r="Y875" s="45"/>
      <c r="Z875" s="45"/>
      <c r="AA875" s="34"/>
      <c r="AB875" s="42"/>
      <c r="AC875" s="42"/>
      <c r="AD875" s="36"/>
    </row>
    <row r="876" customFormat="false" ht="25.85" hidden="true" customHeight="true" outlineLevel="0" collapsed="false">
      <c r="A876" s="92"/>
      <c r="B876" s="76"/>
      <c r="C876" s="93"/>
      <c r="D876" s="75"/>
      <c r="E876" s="36"/>
      <c r="F876" s="47"/>
      <c r="G876" s="47"/>
      <c r="H876" s="47"/>
      <c r="I876" s="47"/>
      <c r="J876" s="47"/>
      <c r="K876" s="47"/>
      <c r="L876" s="94"/>
      <c r="M876" s="94"/>
      <c r="N876" s="94"/>
      <c r="O876" s="45"/>
      <c r="P876" s="45"/>
      <c r="Q876" s="45"/>
      <c r="R876" s="45"/>
      <c r="S876" s="45"/>
      <c r="T876" s="45"/>
      <c r="U876" s="45"/>
      <c r="V876" s="45"/>
      <c r="W876" s="45"/>
      <c r="X876" s="45"/>
      <c r="Y876" s="45"/>
      <c r="Z876" s="45"/>
      <c r="AA876" s="34"/>
      <c r="AB876" s="42"/>
      <c r="AC876" s="42"/>
      <c r="AD876" s="36"/>
    </row>
    <row r="877" customFormat="false" ht="25.85" hidden="true" customHeight="true" outlineLevel="0" collapsed="false">
      <c r="A877" s="92"/>
      <c r="B877" s="76"/>
      <c r="C877" s="93"/>
      <c r="D877" s="75"/>
      <c r="E877" s="36"/>
      <c r="F877" s="47"/>
      <c r="G877" s="47"/>
      <c r="H877" s="47"/>
      <c r="I877" s="47"/>
      <c r="J877" s="47"/>
      <c r="K877" s="47"/>
      <c r="L877" s="94"/>
      <c r="M877" s="94"/>
      <c r="N877" s="94"/>
      <c r="O877" s="45"/>
      <c r="P877" s="45"/>
      <c r="Q877" s="45"/>
      <c r="R877" s="45"/>
      <c r="S877" s="45"/>
      <c r="T877" s="45"/>
      <c r="U877" s="45"/>
      <c r="V877" s="45"/>
      <c r="W877" s="45"/>
      <c r="X877" s="45"/>
      <c r="Y877" s="45"/>
      <c r="Z877" s="45"/>
      <c r="AA877" s="34"/>
      <c r="AB877" s="42"/>
      <c r="AC877" s="42"/>
      <c r="AD877" s="36"/>
    </row>
    <row r="878" customFormat="false" ht="25.85" hidden="true" customHeight="true" outlineLevel="0" collapsed="false">
      <c r="A878" s="76"/>
      <c r="B878" s="76"/>
      <c r="C878" s="93"/>
      <c r="D878" s="47"/>
      <c r="E878" s="47"/>
      <c r="F878" s="47"/>
      <c r="G878" s="47"/>
      <c r="H878" s="47"/>
      <c r="I878" s="47"/>
      <c r="J878" s="47"/>
      <c r="K878" s="47"/>
      <c r="L878" s="45"/>
      <c r="M878" s="45"/>
      <c r="N878" s="45"/>
      <c r="O878" s="45"/>
      <c r="P878" s="45"/>
      <c r="Q878" s="45"/>
      <c r="R878" s="45"/>
      <c r="S878" s="45"/>
      <c r="T878" s="45"/>
      <c r="U878" s="45"/>
      <c r="V878" s="45"/>
      <c r="W878" s="45"/>
      <c r="X878" s="45"/>
      <c r="Y878" s="45"/>
      <c r="Z878" s="45"/>
      <c r="AA878" s="45"/>
      <c r="AB878" s="95"/>
      <c r="AC878" s="95"/>
      <c r="AD878" s="96"/>
    </row>
    <row r="879" customFormat="false" ht="25.85" hidden="true" customHeight="true" outlineLevel="0" collapsed="false">
      <c r="A879" s="76"/>
      <c r="B879" s="76"/>
      <c r="C879" s="93"/>
      <c r="D879" s="47"/>
      <c r="E879" s="47"/>
      <c r="F879" s="47"/>
      <c r="G879" s="47"/>
      <c r="H879" s="47"/>
      <c r="I879" s="47"/>
      <c r="J879" s="47"/>
      <c r="K879" s="47"/>
      <c r="L879" s="45"/>
      <c r="M879" s="45"/>
      <c r="N879" s="45"/>
      <c r="O879" s="45"/>
      <c r="P879" s="45"/>
      <c r="Q879" s="45"/>
      <c r="R879" s="45"/>
      <c r="S879" s="45"/>
      <c r="T879" s="45"/>
      <c r="U879" s="45"/>
      <c r="V879" s="45"/>
      <c r="W879" s="45"/>
      <c r="X879" s="45"/>
      <c r="Y879" s="45"/>
      <c r="Z879" s="45"/>
      <c r="AA879" s="45"/>
      <c r="AB879" s="95"/>
      <c r="AC879" s="95"/>
      <c r="AD879" s="96"/>
    </row>
    <row r="880" customFormat="false" ht="25.85" hidden="true" customHeight="true" outlineLevel="0" collapsed="false">
      <c r="A880" s="76"/>
      <c r="B880" s="76"/>
      <c r="C880" s="93"/>
      <c r="D880" s="47"/>
      <c r="E880" s="47"/>
      <c r="F880" s="47"/>
      <c r="G880" s="47"/>
      <c r="H880" s="47"/>
      <c r="I880" s="47"/>
      <c r="J880" s="47"/>
      <c r="K880" s="47"/>
      <c r="L880" s="45"/>
      <c r="M880" s="45"/>
      <c r="N880" s="45"/>
      <c r="O880" s="45"/>
      <c r="P880" s="45"/>
      <c r="Q880" s="45"/>
      <c r="R880" s="45"/>
      <c r="S880" s="45"/>
      <c r="T880" s="45"/>
      <c r="U880" s="45"/>
      <c r="V880" s="45"/>
      <c r="W880" s="45"/>
      <c r="X880" s="45"/>
      <c r="Y880" s="45"/>
      <c r="Z880" s="45"/>
      <c r="AA880" s="45"/>
      <c r="AB880" s="95"/>
      <c r="AC880" s="95"/>
      <c r="AD880" s="96"/>
    </row>
    <row r="881" customFormat="false" ht="25.85" hidden="false" customHeight="true" outlineLevel="0" collapsed="false">
      <c r="A881" s="76"/>
      <c r="B881" s="76"/>
      <c r="C881" s="93"/>
      <c r="D881" s="47"/>
      <c r="E881" s="47"/>
      <c r="F881" s="47"/>
      <c r="G881" s="47"/>
      <c r="H881" s="47"/>
      <c r="I881" s="47"/>
      <c r="J881" s="47"/>
      <c r="K881" s="47"/>
      <c r="L881" s="45"/>
      <c r="M881" s="45"/>
      <c r="N881" s="45"/>
      <c r="O881" s="45"/>
      <c r="P881" s="45"/>
      <c r="Q881" s="45"/>
      <c r="R881" s="45"/>
      <c r="S881" s="45"/>
      <c r="T881" s="45"/>
      <c r="U881" s="45"/>
      <c r="V881" s="45"/>
      <c r="W881" s="45"/>
      <c r="X881" s="45"/>
      <c r="Y881" s="45"/>
      <c r="Z881" s="45"/>
      <c r="AA881" s="45"/>
      <c r="AB881" s="95" t="n">
        <f aca="false">SUM(AB20:AB788)</f>
        <v>10330088.41</v>
      </c>
      <c r="AC881" s="95" t="n">
        <f aca="false">SUM(AC20:AC788)</f>
        <v>10330088.41</v>
      </c>
      <c r="AD881" s="96"/>
    </row>
    <row r="882" s="97" customFormat="true" ht="18.65" hidden="false" customHeight="true" outlineLevel="0" collapsed="false">
      <c r="C882" s="98" t="s">
        <v>487</v>
      </c>
      <c r="D882" s="98"/>
      <c r="E882" s="98"/>
      <c r="F882" s="98"/>
      <c r="G882" s="98"/>
      <c r="H882" s="98"/>
      <c r="I882" s="98"/>
      <c r="J882" s="98"/>
      <c r="K882" s="98"/>
      <c r="L882" s="98"/>
      <c r="M882" s="98"/>
      <c r="N882" s="98"/>
      <c r="O882" s="98"/>
      <c r="P882" s="98"/>
      <c r="Q882" s="98"/>
      <c r="R882" s="98"/>
      <c r="S882" s="98"/>
      <c r="T882" s="98"/>
      <c r="U882" s="98"/>
      <c r="V882" s="98"/>
      <c r="W882" s="98"/>
      <c r="X882" s="98"/>
      <c r="Y882" s="98"/>
      <c r="Z882" s="98"/>
      <c r="AA882" s="98"/>
      <c r="AB882" s="98"/>
      <c r="AC882" s="98"/>
      <c r="AD882" s="98"/>
    </row>
    <row r="883" s="97" customFormat="true" ht="15" hidden="false" customHeight="true" outlineLevel="0" collapsed="false">
      <c r="C883" s="99"/>
      <c r="D883" s="100"/>
      <c r="E883" s="98"/>
      <c r="F883" s="98"/>
      <c r="G883" s="98"/>
      <c r="H883" s="98"/>
      <c r="I883" s="98"/>
      <c r="J883" s="98"/>
      <c r="K883" s="98"/>
      <c r="L883" s="98"/>
      <c r="M883" s="98"/>
      <c r="N883" s="98"/>
      <c r="O883" s="98"/>
      <c r="P883" s="98"/>
      <c r="Q883" s="98"/>
      <c r="R883" s="98"/>
      <c r="S883" s="98"/>
      <c r="T883" s="98"/>
      <c r="U883" s="98"/>
      <c r="V883" s="98"/>
      <c r="W883" s="98"/>
      <c r="X883" s="98"/>
      <c r="Y883" s="98"/>
      <c r="Z883" s="98"/>
      <c r="AA883" s="98"/>
      <c r="AB883" s="98"/>
      <c r="AC883" s="98"/>
      <c r="AD883" s="98"/>
    </row>
    <row r="884" s="97" customFormat="true" ht="15" hidden="false" customHeight="true" outlineLevel="0" collapsed="false">
      <c r="C884" s="99"/>
      <c r="D884" s="100"/>
      <c r="E884" s="98"/>
      <c r="F884" s="98"/>
      <c r="G884" s="98"/>
      <c r="H884" s="98"/>
      <c r="I884" s="98"/>
      <c r="J884" s="98"/>
      <c r="K884" s="98"/>
      <c r="L884" s="98"/>
      <c r="M884" s="98"/>
      <c r="N884" s="98"/>
      <c r="O884" s="98"/>
      <c r="P884" s="98"/>
      <c r="Q884" s="98"/>
      <c r="R884" s="98"/>
      <c r="S884" s="98"/>
      <c r="T884" s="98"/>
      <c r="U884" s="98"/>
      <c r="V884" s="98"/>
      <c r="W884" s="98"/>
      <c r="X884" s="98"/>
      <c r="Y884" s="98"/>
      <c r="Z884" s="98"/>
      <c r="AA884" s="98"/>
      <c r="AB884" s="98"/>
      <c r="AC884" s="98"/>
      <c r="AD884" s="98"/>
    </row>
    <row r="885" s="97" customFormat="true" ht="15" hidden="false" customHeight="true" outlineLevel="0" collapsed="false">
      <c r="C885" s="101"/>
      <c r="D885" s="100"/>
      <c r="E885" s="98"/>
      <c r="F885" s="98"/>
      <c r="G885" s="98"/>
      <c r="H885" s="98"/>
      <c r="I885" s="98"/>
      <c r="J885" s="98"/>
      <c r="K885" s="98"/>
      <c r="L885" s="98"/>
      <c r="M885" s="98"/>
      <c r="N885" s="98"/>
      <c r="O885" s="98"/>
      <c r="P885" s="98"/>
      <c r="Q885" s="98"/>
      <c r="R885" s="98"/>
      <c r="S885" s="98"/>
      <c r="T885" s="98"/>
      <c r="U885" s="98"/>
      <c r="V885" s="98"/>
      <c r="W885" s="98"/>
      <c r="X885" s="98"/>
      <c r="Y885" s="98"/>
      <c r="Z885" s="98"/>
      <c r="AA885" s="98"/>
      <c r="AB885" s="98"/>
      <c r="AC885" s="98"/>
      <c r="AD885" s="98"/>
    </row>
    <row r="886" customFormat="false" ht="21.1" hidden="false" customHeight="true" outlineLevel="0" collapsed="false">
      <c r="C886" s="99" t="s">
        <v>488</v>
      </c>
      <c r="D886" s="98"/>
      <c r="E886" s="102"/>
      <c r="F886" s="102"/>
      <c r="G886" s="102"/>
      <c r="H886" s="102"/>
      <c r="I886" s="102"/>
      <c r="J886" s="102"/>
      <c r="K886" s="102"/>
      <c r="L886" s="103"/>
      <c r="M886" s="102"/>
      <c r="N886" s="102"/>
      <c r="O886" s="102"/>
      <c r="P886" s="102"/>
      <c r="Q886" s="102"/>
      <c r="R886" s="102"/>
      <c r="S886" s="102"/>
      <c r="T886" s="102"/>
      <c r="U886" s="102"/>
      <c r="V886" s="102"/>
      <c r="W886" s="102"/>
      <c r="X886" s="102"/>
      <c r="Y886" s="102"/>
      <c r="Z886" s="102"/>
      <c r="AA886" s="102"/>
      <c r="AB886" s="102"/>
      <c r="AC886" s="102"/>
      <c r="AD886" s="102"/>
    </row>
    <row r="887" customFormat="false" ht="17.4" hidden="false" customHeight="true" outlineLevel="0" collapsed="false">
      <c r="C887" s="104" t="s">
        <v>489</v>
      </c>
      <c r="D887" s="102"/>
      <c r="E887" s="102"/>
      <c r="F887" s="102"/>
      <c r="G887" s="102"/>
      <c r="H887" s="102"/>
      <c r="I887" s="102"/>
      <c r="J887" s="102"/>
      <c r="K887" s="102"/>
      <c r="L887" s="102"/>
      <c r="M887" s="102"/>
      <c r="N887" s="102"/>
      <c r="O887" s="102"/>
      <c r="P887" s="102"/>
      <c r="Q887" s="102"/>
      <c r="R887" s="102"/>
      <c r="S887" s="102"/>
      <c r="T887" s="102"/>
      <c r="U887" s="102"/>
      <c r="V887" s="102"/>
      <c r="W887" s="102"/>
      <c r="X887" s="102"/>
      <c r="Y887" s="102"/>
      <c r="Z887" s="102"/>
      <c r="AA887" s="102"/>
      <c r="AB887" s="102"/>
      <c r="AC887" s="102"/>
      <c r="AD887" s="102"/>
    </row>
    <row r="888" customFormat="false" ht="13.5" hidden="false" customHeight="true" outlineLevel="0" collapsed="false">
      <c r="C888" s="102"/>
      <c r="D888" s="102"/>
      <c r="E888" s="102"/>
      <c r="F888" s="102"/>
      <c r="G888" s="102"/>
      <c r="H888" s="102"/>
      <c r="I888" s="102"/>
      <c r="J888" s="102"/>
      <c r="K888" s="102"/>
      <c r="L888" s="102"/>
      <c r="M888" s="102"/>
      <c r="N888" s="102"/>
      <c r="O888" s="102"/>
      <c r="P888" s="102"/>
      <c r="Q888" s="102"/>
      <c r="R888" s="102"/>
      <c r="S888" s="102"/>
      <c r="T888" s="102"/>
      <c r="U888" s="102"/>
      <c r="V888" s="102"/>
      <c r="W888" s="102"/>
      <c r="X888" s="102"/>
      <c r="Y888" s="102"/>
      <c r="Z888" s="102"/>
      <c r="AA888" s="102"/>
      <c r="AB888" s="102"/>
      <c r="AC888" s="102"/>
      <c r="AD888" s="102"/>
    </row>
    <row r="889" customFormat="false" ht="19.9" hidden="false" customHeight="true" outlineLevel="0" collapsed="false">
      <c r="C889" s="105" t="n">
        <v>45253</v>
      </c>
      <c r="D889" s="106"/>
      <c r="E889" s="106"/>
      <c r="F889" s="107" t="s">
        <v>490</v>
      </c>
      <c r="G889" s="107"/>
      <c r="H889" s="107"/>
      <c r="I889" s="107"/>
      <c r="J889" s="107"/>
      <c r="K889" s="108"/>
      <c r="L889" s="107"/>
      <c r="M889" s="107"/>
      <c r="N889" s="107"/>
      <c r="O889" s="109"/>
      <c r="P889" s="109"/>
      <c r="Q889" s="102"/>
      <c r="R889" s="102"/>
      <c r="S889" s="102"/>
      <c r="T889" s="102"/>
      <c r="U889" s="102"/>
      <c r="V889" s="105" t="s">
        <v>491</v>
      </c>
      <c r="W889" s="105"/>
      <c r="X889" s="105"/>
      <c r="Y889" s="105"/>
      <c r="Z889" s="105"/>
      <c r="AA889" s="105"/>
      <c r="AB889" s="105"/>
      <c r="AC889" s="110"/>
      <c r="AD889" s="102"/>
    </row>
    <row r="890" customFormat="false" ht="14.9" hidden="false" customHeight="true" outlineLevel="0" collapsed="false">
      <c r="C890" s="111" t="s">
        <v>492</v>
      </c>
      <c r="D890" s="106"/>
      <c r="E890" s="106"/>
      <c r="F890" s="109" t="s">
        <v>493</v>
      </c>
      <c r="G890" s="109"/>
      <c r="H890" s="109"/>
      <c r="I890" s="109"/>
      <c r="J890" s="109"/>
      <c r="K890" s="102"/>
      <c r="L890" s="111" t="s">
        <v>494</v>
      </c>
      <c r="M890" s="111"/>
      <c r="N890" s="111"/>
      <c r="O890" s="109"/>
      <c r="P890" s="109"/>
      <c r="Q890" s="102"/>
      <c r="R890" s="102"/>
      <c r="S890" s="102"/>
      <c r="T890" s="102"/>
      <c r="U890" s="102"/>
      <c r="V890" s="109"/>
      <c r="W890" s="109"/>
      <c r="X890" s="109"/>
      <c r="Y890" s="109"/>
      <c r="Z890" s="109"/>
      <c r="AA890" s="109"/>
      <c r="AB890" s="109"/>
      <c r="AC890" s="102"/>
      <c r="AD890" s="102"/>
    </row>
    <row r="891" customFormat="false" ht="13.5" hidden="false" customHeight="true" outlineLevel="0" collapsed="false">
      <c r="C891" s="112"/>
      <c r="D891" s="102"/>
      <c r="E891" s="102"/>
      <c r="F891" s="102"/>
      <c r="G891" s="102"/>
      <c r="H891" s="102"/>
      <c r="I891" s="102"/>
      <c r="J891" s="102"/>
      <c r="K891" s="102"/>
      <c r="L891" s="102"/>
      <c r="M891" s="102"/>
      <c r="N891" s="102"/>
      <c r="O891" s="102"/>
      <c r="P891" s="102"/>
      <c r="Q891" s="102"/>
      <c r="R891" s="102"/>
      <c r="S891" s="102"/>
      <c r="T891" s="102"/>
      <c r="U891" s="102"/>
      <c r="V891" s="102"/>
      <c r="W891" s="102"/>
      <c r="X891" s="102"/>
      <c r="Y891" s="102"/>
      <c r="Z891" s="102"/>
      <c r="AA891" s="102"/>
      <c r="AB891" s="102"/>
      <c r="AC891" s="102"/>
      <c r="AD891" s="102"/>
    </row>
    <row r="892" customFormat="false" ht="13.5" hidden="false" customHeight="true" outlineLevel="0" collapsed="false">
      <c r="C892" s="104" t="s">
        <v>495</v>
      </c>
      <c r="D892" s="102"/>
      <c r="E892" s="102"/>
      <c r="F892" s="102"/>
      <c r="G892" s="102"/>
      <c r="H892" s="102"/>
      <c r="I892" s="102"/>
      <c r="J892" s="102"/>
      <c r="K892" s="102"/>
      <c r="L892" s="102"/>
      <c r="M892" s="102"/>
      <c r="N892" s="102"/>
      <c r="O892" s="102"/>
      <c r="P892" s="102"/>
      <c r="Q892" s="102"/>
      <c r="R892" s="102"/>
      <c r="S892" s="102"/>
      <c r="T892" s="102"/>
      <c r="U892" s="102"/>
      <c r="V892" s="102"/>
      <c r="W892" s="102"/>
      <c r="X892" s="102"/>
      <c r="Y892" s="102"/>
      <c r="Z892" s="102"/>
      <c r="AA892" s="102"/>
      <c r="AB892" s="102"/>
      <c r="AC892" s="102"/>
      <c r="AD892" s="102"/>
    </row>
    <row r="893" customFormat="false" ht="13.5" hidden="false" customHeight="true" outlineLevel="0" collapsed="false">
      <c r="C893" s="102"/>
      <c r="D893" s="102"/>
      <c r="E893" s="102"/>
      <c r="F893" s="102"/>
      <c r="G893" s="102"/>
      <c r="H893" s="102"/>
      <c r="I893" s="102"/>
      <c r="J893" s="102"/>
      <c r="K893" s="102"/>
      <c r="L893" s="102"/>
      <c r="M893" s="102"/>
      <c r="N893" s="102"/>
      <c r="O893" s="102"/>
      <c r="P893" s="102"/>
      <c r="Q893" s="102"/>
      <c r="R893" s="102"/>
      <c r="S893" s="102"/>
      <c r="T893" s="102"/>
      <c r="U893" s="102"/>
      <c r="V893" s="102"/>
      <c r="W893" s="102"/>
      <c r="X893" s="102"/>
      <c r="Y893" s="102"/>
      <c r="Z893" s="102"/>
      <c r="AA893" s="102"/>
      <c r="AB893" s="102"/>
      <c r="AC893" s="102"/>
      <c r="AD893" s="102"/>
    </row>
    <row r="894" customFormat="false" ht="19.7" hidden="false" customHeight="false" outlineLevel="0" collapsed="false">
      <c r="C894" s="105" t="n">
        <v>45253</v>
      </c>
      <c r="D894" s="106"/>
      <c r="E894" s="106"/>
      <c r="F894" s="107" t="s">
        <v>496</v>
      </c>
      <c r="G894" s="107"/>
      <c r="H894" s="107"/>
      <c r="I894" s="107"/>
      <c r="J894" s="107"/>
      <c r="K894" s="108"/>
      <c r="L894" s="107"/>
      <c r="M894" s="107"/>
      <c r="N894" s="107"/>
      <c r="O894" s="109"/>
      <c r="P894" s="109"/>
      <c r="Q894" s="102"/>
      <c r="R894" s="102"/>
      <c r="S894" s="102"/>
      <c r="T894" s="102"/>
      <c r="U894" s="102"/>
      <c r="V894" s="105" t="s">
        <v>497</v>
      </c>
      <c r="W894" s="105"/>
      <c r="X894" s="105"/>
      <c r="Y894" s="105"/>
      <c r="Z894" s="105"/>
      <c r="AA894" s="105"/>
      <c r="AB894" s="105"/>
      <c r="AC894" s="102"/>
      <c r="AD894" s="102"/>
    </row>
    <row r="895" customFormat="false" ht="19.7" hidden="false" customHeight="false" outlineLevel="0" collapsed="false">
      <c r="C895" s="111" t="s">
        <v>492</v>
      </c>
      <c r="D895" s="106"/>
      <c r="E895" s="106"/>
      <c r="F895" s="109" t="s">
        <v>493</v>
      </c>
      <c r="G895" s="109"/>
      <c r="H895" s="109"/>
      <c r="I895" s="109"/>
      <c r="J895" s="109"/>
      <c r="K895" s="102"/>
      <c r="L895" s="111" t="s">
        <v>494</v>
      </c>
      <c r="M895" s="111"/>
      <c r="N895" s="111"/>
      <c r="O895" s="109"/>
      <c r="P895" s="109"/>
      <c r="Q895" s="102"/>
      <c r="R895" s="102"/>
      <c r="S895" s="102"/>
      <c r="T895" s="102"/>
      <c r="U895" s="102"/>
      <c r="V895" s="109"/>
      <c r="W895" s="109"/>
      <c r="X895" s="109"/>
      <c r="Y895" s="109"/>
      <c r="Z895" s="109"/>
      <c r="AA895" s="109"/>
      <c r="AB895" s="109"/>
      <c r="AC895" s="102"/>
      <c r="AD895" s="102"/>
    </row>
    <row r="896" customFormat="false" ht="19.7" hidden="false" customHeight="false" outlineLevel="0" collapsed="false">
      <c r="C896" s="102"/>
      <c r="D896" s="102"/>
      <c r="E896" s="102"/>
      <c r="F896" s="102"/>
      <c r="G896" s="102"/>
      <c r="H896" s="102"/>
      <c r="I896" s="102"/>
      <c r="J896" s="102"/>
      <c r="K896" s="102"/>
      <c r="L896" s="102"/>
      <c r="M896" s="102"/>
      <c r="N896" s="102"/>
      <c r="O896" s="102"/>
      <c r="P896" s="102"/>
      <c r="Q896" s="102"/>
      <c r="R896" s="102"/>
      <c r="S896" s="102"/>
      <c r="T896" s="102"/>
      <c r="U896" s="102"/>
      <c r="V896" s="102"/>
      <c r="W896" s="102"/>
      <c r="X896" s="102"/>
      <c r="Y896" s="102"/>
      <c r="Z896" s="102"/>
      <c r="AA896" s="102"/>
      <c r="AB896" s="102"/>
      <c r="AC896" s="102"/>
      <c r="AD896" s="102"/>
    </row>
    <row r="897" customFormat="false" ht="19.7" hidden="false" customHeight="false" outlineLevel="0" collapsed="false">
      <c r="C897" s="102"/>
      <c r="D897" s="102"/>
      <c r="E897" s="102"/>
      <c r="F897" s="102"/>
      <c r="G897" s="102"/>
      <c r="H897" s="102"/>
      <c r="I897" s="102"/>
      <c r="J897" s="102"/>
      <c r="K897" s="102"/>
      <c r="L897" s="102"/>
      <c r="M897" s="102"/>
      <c r="N897" s="102"/>
      <c r="O897" s="102"/>
      <c r="P897" s="102"/>
      <c r="Q897" s="102"/>
      <c r="R897" s="102"/>
      <c r="S897" s="102"/>
      <c r="T897" s="102"/>
      <c r="U897" s="102"/>
      <c r="V897" s="102"/>
      <c r="W897" s="102"/>
      <c r="X897" s="102"/>
      <c r="Y897" s="102"/>
      <c r="Z897" s="102"/>
      <c r="AA897" s="102"/>
      <c r="AB897" s="102"/>
      <c r="AC897" s="102"/>
      <c r="AD897" s="102"/>
    </row>
    <row r="898" customFormat="false" ht="19.7" hidden="false" customHeight="false" outlineLevel="0" collapsed="false">
      <c r="C898" s="104" t="s">
        <v>498</v>
      </c>
      <c r="D898" s="102"/>
      <c r="E898" s="102"/>
      <c r="F898" s="102"/>
      <c r="G898" s="102"/>
      <c r="H898" s="102"/>
      <c r="I898" s="102"/>
      <c r="J898" s="102"/>
      <c r="K898" s="102"/>
      <c r="L898" s="102"/>
      <c r="M898" s="102"/>
      <c r="N898" s="102"/>
      <c r="O898" s="102"/>
      <c r="P898" s="102"/>
      <c r="Q898" s="102"/>
      <c r="R898" s="102"/>
      <c r="S898" s="102"/>
      <c r="T898" s="102"/>
      <c r="U898" s="102"/>
      <c r="V898" s="102"/>
      <c r="W898" s="102"/>
      <c r="X898" s="102"/>
      <c r="Y898" s="102"/>
      <c r="Z898" s="102"/>
      <c r="AA898" s="102"/>
      <c r="AB898" s="102"/>
      <c r="AC898" s="102"/>
      <c r="AD898" s="102"/>
    </row>
    <row r="899" customFormat="false" ht="19.7" hidden="false" customHeight="false" outlineLevel="0" collapsed="false">
      <c r="C899" s="102"/>
      <c r="D899" s="102"/>
      <c r="E899" s="102"/>
      <c r="F899" s="102"/>
      <c r="G899" s="102"/>
      <c r="H899" s="102"/>
      <c r="I899" s="102"/>
      <c r="J899" s="102"/>
      <c r="K899" s="102"/>
      <c r="L899" s="102"/>
      <c r="M899" s="102"/>
      <c r="N899" s="102"/>
      <c r="O899" s="102"/>
      <c r="P899" s="102"/>
      <c r="Q899" s="102"/>
      <c r="R899" s="102"/>
      <c r="S899" s="102"/>
      <c r="T899" s="102"/>
      <c r="U899" s="102"/>
      <c r="V899" s="102"/>
      <c r="W899" s="102"/>
      <c r="X899" s="102"/>
      <c r="Y899" s="102"/>
      <c r="Z899" s="102"/>
      <c r="AA899" s="102"/>
      <c r="AB899" s="102"/>
      <c r="AC899" s="102"/>
      <c r="AD899" s="102"/>
    </row>
    <row r="900" customFormat="false" ht="19.7" hidden="false" customHeight="false" outlineLevel="0" collapsed="false">
      <c r="C900" s="107"/>
      <c r="D900" s="107"/>
      <c r="E900" s="107"/>
      <c r="F900" s="107"/>
      <c r="G900" s="107"/>
      <c r="H900" s="107"/>
      <c r="I900" s="107"/>
      <c r="J900" s="107"/>
      <c r="K900" s="107"/>
      <c r="L900" s="107"/>
      <c r="M900" s="107"/>
      <c r="N900" s="107"/>
      <c r="O900" s="107"/>
      <c r="P900" s="107"/>
      <c r="Q900" s="107"/>
      <c r="R900" s="107"/>
      <c r="S900" s="107"/>
      <c r="T900" s="107"/>
      <c r="U900" s="107"/>
      <c r="V900" s="107"/>
      <c r="W900" s="107"/>
      <c r="X900" s="107"/>
      <c r="Y900" s="107"/>
      <c r="Z900" s="107"/>
      <c r="AA900" s="107"/>
      <c r="AB900" s="107"/>
      <c r="AC900" s="107"/>
      <c r="AD900" s="107"/>
    </row>
    <row r="901" customFormat="false" ht="19.7" hidden="false" customHeight="false" outlineLevel="0" collapsed="false">
      <c r="C901" s="102"/>
      <c r="D901" s="102"/>
      <c r="E901" s="102"/>
      <c r="F901" s="102"/>
      <c r="G901" s="102"/>
      <c r="H901" s="102"/>
      <c r="I901" s="102"/>
      <c r="J901" s="102"/>
      <c r="K901" s="102"/>
      <c r="L901" s="102"/>
      <c r="M901" s="102"/>
      <c r="N901" s="102"/>
      <c r="O901" s="102"/>
      <c r="P901" s="102"/>
      <c r="Q901" s="102"/>
      <c r="R901" s="102"/>
      <c r="S901" s="102"/>
      <c r="T901" s="102"/>
      <c r="U901" s="102"/>
      <c r="V901" s="102"/>
      <c r="W901" s="102"/>
      <c r="X901" s="102"/>
      <c r="Y901" s="102"/>
      <c r="Z901" s="102"/>
      <c r="AA901" s="102"/>
      <c r="AB901" s="102"/>
      <c r="AC901" s="102"/>
      <c r="AD901" s="102"/>
    </row>
    <row r="902" customFormat="false" ht="19.7" hidden="false" customHeight="false" outlineLevel="0" collapsed="false">
      <c r="C902" s="102"/>
      <c r="D902" s="102"/>
      <c r="E902" s="102"/>
      <c r="F902" s="102"/>
      <c r="G902" s="102"/>
      <c r="H902" s="102"/>
      <c r="I902" s="102"/>
      <c r="J902" s="102"/>
      <c r="K902" s="102"/>
      <c r="L902" s="102"/>
      <c r="M902" s="102"/>
      <c r="N902" s="102"/>
      <c r="O902" s="102"/>
      <c r="P902" s="102"/>
      <c r="Q902" s="102"/>
      <c r="R902" s="102"/>
      <c r="S902" s="102"/>
      <c r="T902" s="102"/>
      <c r="U902" s="102"/>
      <c r="V902" s="102"/>
      <c r="W902" s="102"/>
      <c r="X902" s="102"/>
      <c r="Y902" s="102"/>
      <c r="Z902" s="102"/>
      <c r="AA902" s="102"/>
      <c r="AB902" s="102"/>
      <c r="AC902" s="102"/>
      <c r="AD902" s="102"/>
    </row>
    <row r="903" customFormat="false" ht="19.7" hidden="false" customHeight="false" outlineLevel="0" collapsed="false">
      <c r="C903" s="102"/>
      <c r="D903" s="102"/>
      <c r="E903" s="102"/>
      <c r="F903" s="102"/>
      <c r="G903" s="102"/>
      <c r="H903" s="102"/>
      <c r="I903" s="102"/>
      <c r="J903" s="102"/>
      <c r="K903" s="102"/>
      <c r="L903" s="102"/>
      <c r="M903" s="102"/>
      <c r="N903" s="102"/>
      <c r="O903" s="102"/>
      <c r="P903" s="102"/>
      <c r="Q903" s="102"/>
      <c r="R903" s="102"/>
      <c r="S903" s="102"/>
      <c r="T903" s="102"/>
      <c r="U903" s="102"/>
      <c r="V903" s="102"/>
      <c r="W903" s="102"/>
      <c r="X903" s="102"/>
      <c r="Y903" s="102"/>
      <c r="Z903" s="102"/>
      <c r="AA903" s="102"/>
      <c r="AB903" s="102"/>
      <c r="AC903" s="102"/>
      <c r="AD903" s="102"/>
    </row>
  </sheetData>
  <mergeCells count="47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B18:C18"/>
    <mergeCell ref="C147:H147"/>
    <mergeCell ref="C148:H148"/>
    <mergeCell ref="B404:C404"/>
    <mergeCell ref="C533:H533"/>
    <mergeCell ref="C534:H534"/>
    <mergeCell ref="F889:J889"/>
    <mergeCell ref="L889:N889"/>
    <mergeCell ref="V889:AB889"/>
    <mergeCell ref="F890:J890"/>
    <mergeCell ref="L890:N890"/>
    <mergeCell ref="V890:AB890"/>
    <mergeCell ref="F894:J894"/>
    <mergeCell ref="L894:N894"/>
    <mergeCell ref="V894:AB894"/>
    <mergeCell ref="F895:J895"/>
    <mergeCell ref="L895:N895"/>
    <mergeCell ref="V895:AB895"/>
    <mergeCell ref="C900:AD900"/>
  </mergeCells>
  <printOptions headings="false" gridLines="false" gridLinesSet="true" horizontalCentered="false" verticalCentered="false"/>
  <pageMargins left="0.236111111111111" right="0" top="0.39375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5C28DEBDB15EA44A6166D9FB5FB1653" ma:contentTypeVersion="0" ma:contentTypeDescription="Создание документа." ma:contentTypeScope="" ma:versionID="8b9d2b16086efbacf8c038efd461188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D9892A-D098-4B5B-934A-9EA2C51783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9B14DE-31D5-4241-9E08-F44B8E30B8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AF8438D-BD55-4CDC-A9D4-DB739AB179CA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305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2023-11-23T10:39:37Z</cp:lastPrinted>
  <dcterms:modified xsi:type="dcterms:W3CDTF">2023-11-23T11:51:56Z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